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Klasse Ia" sheetId="1" r:id="rId1"/>
    <sheet name="Klasse Ib" sheetId="2" r:id="rId2"/>
    <sheet name="Klasse Ic" sheetId="3" r:id="rId3"/>
    <sheet name="Klasse Id" sheetId="4" r:id="rId4"/>
    <sheet name="Klasse Ie" sheetId="5" r:id="rId5"/>
    <sheet name="Klasse II" sheetId="6" r:id="rId6"/>
    <sheet name="Klasse III" sheetId="7" r:id="rId7"/>
    <sheet name="Klasse IV" sheetId="8" r:id="rId8"/>
    <sheet name="Konstanten" sheetId="9" r:id="rId9"/>
  </sheets>
  <definedNames>
    <definedName name="_xlnm.Print_Area" localSheetId="0">'Klasse Ia'!$A$1:$R$8</definedName>
    <definedName name="_xlnm.Print_Area" localSheetId="1">'Klasse Ib'!$A$1:$R$25</definedName>
    <definedName name="_xlnm.Print_Area" localSheetId="2">'Klasse Ic'!$A$1:$R$10</definedName>
    <definedName name="_xlnm.Print_Area" localSheetId="3">'Klasse Id'!$A$1:$R$12</definedName>
    <definedName name="_xlnm.Print_Area" localSheetId="4">'Klasse Ie'!$A$1:$R$5</definedName>
    <definedName name="_xlnm.Print_Area" localSheetId="5">'Klasse II'!$A$1:$R$4</definedName>
    <definedName name="_xlnm.Print_Area" localSheetId="6">'Klasse III'!$A$1:$R$12</definedName>
    <definedName name="_xlnm.Print_Area" localSheetId="7">'Klasse IV'!$A$1:$R$10</definedName>
  </definedNames>
  <calcPr fullCalcOnLoad="1"/>
</workbook>
</file>

<file path=xl/sharedStrings.xml><?xml version="1.0" encoding="utf-8"?>
<sst xmlns="http://schemas.openxmlformats.org/spreadsheetml/2006/main" count="396" uniqueCount="150">
  <si>
    <t>Platz</t>
  </si>
  <si>
    <t>St.-Nr</t>
  </si>
  <si>
    <t xml:space="preserve">Name </t>
  </si>
  <si>
    <t>Vorn.</t>
  </si>
  <si>
    <t>PLZ</t>
  </si>
  <si>
    <t>Ort</t>
  </si>
  <si>
    <t>Club</t>
  </si>
  <si>
    <t>Probe</t>
  </si>
  <si>
    <t>Strafe P</t>
  </si>
  <si>
    <t>Strafe A</t>
  </si>
  <si>
    <t>1.Lauf</t>
  </si>
  <si>
    <t>Pylon</t>
  </si>
  <si>
    <t>ADW</t>
  </si>
  <si>
    <t>2.Lauf</t>
  </si>
  <si>
    <t>Gesamt</t>
  </si>
  <si>
    <t>Gesamt inkl. Probelauf</t>
  </si>
  <si>
    <t>Und</t>
  </si>
  <si>
    <t>Ergebnis-</t>
  </si>
  <si>
    <t>Liste</t>
  </si>
  <si>
    <t>AC Engen</t>
  </si>
  <si>
    <t>Heimburger</t>
  </si>
  <si>
    <t>Mike</t>
  </si>
  <si>
    <t>Lorenz</t>
  </si>
  <si>
    <t>Jakob</t>
  </si>
  <si>
    <t>Ergler</t>
  </si>
  <si>
    <t>Rainer</t>
  </si>
  <si>
    <t>Strafzeiten Pylone</t>
  </si>
  <si>
    <t>Niklas</t>
  </si>
  <si>
    <t>Kohler</t>
  </si>
  <si>
    <t>Marc</t>
  </si>
  <si>
    <t>Preter</t>
  </si>
  <si>
    <t>Lorena</t>
  </si>
  <si>
    <t>Jung</t>
  </si>
  <si>
    <t>Strasse</t>
  </si>
  <si>
    <t>Wendler</t>
  </si>
  <si>
    <t>Daniel</t>
  </si>
  <si>
    <t>MSC Steisslingen</t>
  </si>
  <si>
    <t>Lüder</t>
  </si>
  <si>
    <t>Leon</t>
  </si>
  <si>
    <t>Pranic</t>
  </si>
  <si>
    <t>MCH Singen</t>
  </si>
  <si>
    <t>Stipancevic</t>
  </si>
  <si>
    <t>Damir</t>
  </si>
  <si>
    <t>Kampmann</t>
  </si>
  <si>
    <t>Godzierz</t>
  </si>
  <si>
    <t>Mario</t>
  </si>
  <si>
    <t>David</t>
  </si>
  <si>
    <t>Tomarchio</t>
  </si>
  <si>
    <t>Gianni</t>
  </si>
  <si>
    <t>Breuer</t>
  </si>
  <si>
    <t>Robert</t>
  </si>
  <si>
    <t>Peter</t>
  </si>
  <si>
    <t>Zielke</t>
  </si>
  <si>
    <t>Reichelt</t>
  </si>
  <si>
    <t>Andreas</t>
  </si>
  <si>
    <t>Patrik</t>
  </si>
  <si>
    <t>Jackisch</t>
  </si>
  <si>
    <t>MSG Salemertal</t>
  </si>
  <si>
    <t>Stocker</t>
  </si>
  <si>
    <t>Erdmann</t>
  </si>
  <si>
    <t>Benjamin</t>
  </si>
  <si>
    <t>AC Singen</t>
  </si>
  <si>
    <t>Ermler</t>
  </si>
  <si>
    <t>Pirmin</t>
  </si>
  <si>
    <t>Jeckl</t>
  </si>
  <si>
    <t>Seraina</t>
  </si>
  <si>
    <t>Metzger</t>
  </si>
  <si>
    <t>Simon</t>
  </si>
  <si>
    <t>Alina</t>
  </si>
  <si>
    <t>Adela</t>
  </si>
  <si>
    <t>Hespeler</t>
  </si>
  <si>
    <t>Jordi</t>
  </si>
  <si>
    <t>Mösle</t>
  </si>
  <si>
    <t>Rene</t>
  </si>
  <si>
    <t>Ehinger</t>
  </si>
  <si>
    <t>Maximilian</t>
  </si>
  <si>
    <t>Bierey</t>
  </si>
  <si>
    <t>Krippents</t>
  </si>
  <si>
    <t>Belbruno</t>
  </si>
  <si>
    <t>Francesco</t>
  </si>
  <si>
    <t>Tormachio</t>
  </si>
  <si>
    <t>Anna</t>
  </si>
  <si>
    <t>Tassone</t>
  </si>
  <si>
    <t>Luis-Ramon</t>
  </si>
  <si>
    <t>Noto</t>
  </si>
  <si>
    <t>Nunzio</t>
  </si>
  <si>
    <t>Spitzig</t>
  </si>
  <si>
    <t>Morena</t>
  </si>
  <si>
    <t>Graziella</t>
  </si>
  <si>
    <t>Maniscalco</t>
  </si>
  <si>
    <t>Gabrielle</t>
  </si>
  <si>
    <t>Saltalamacchia</t>
  </si>
  <si>
    <t>Leone</t>
  </si>
  <si>
    <t>Sonja</t>
  </si>
  <si>
    <t>Schädler</t>
  </si>
  <si>
    <t>Felix</t>
  </si>
  <si>
    <t>Bartolomeo</t>
  </si>
  <si>
    <t>Camarata</t>
  </si>
  <si>
    <t>Domenico</t>
  </si>
  <si>
    <t>Fabio</t>
  </si>
  <si>
    <t>Heiko</t>
  </si>
  <si>
    <t>Giovanni</t>
  </si>
  <si>
    <t>Torsten</t>
  </si>
  <si>
    <t>Brütsch</t>
  </si>
  <si>
    <t>Thomas</t>
  </si>
  <si>
    <t>Patrizio</t>
  </si>
  <si>
    <t>Dominik</t>
  </si>
  <si>
    <t>Saverio</t>
  </si>
  <si>
    <t>Ergebnisliste Klasse 2</t>
  </si>
  <si>
    <t>Ergebnisliste Klasse 3</t>
  </si>
  <si>
    <t>Ergebnisliste Klasse 4</t>
  </si>
  <si>
    <t>Ergebnisliste Klasse 1e</t>
  </si>
  <si>
    <t>Ergebnisliste Klasse 1d</t>
  </si>
  <si>
    <t>Ergebnisliste Klasse 1c</t>
  </si>
  <si>
    <t>Ergebnisliste Klasse 1b</t>
  </si>
  <si>
    <t>Ergebnisliste Klasse 1a</t>
  </si>
  <si>
    <t>Lohner</t>
  </si>
  <si>
    <t>Patrick</t>
  </si>
  <si>
    <t>Komor</t>
  </si>
  <si>
    <t>Nico</t>
  </si>
  <si>
    <t>Braun</t>
  </si>
  <si>
    <t>Jannik</t>
  </si>
  <si>
    <t>Giannini</t>
  </si>
  <si>
    <t>Gianluca</t>
  </si>
  <si>
    <t>Gasteier</t>
  </si>
  <si>
    <t>Luis</t>
  </si>
  <si>
    <t>Michelbach</t>
  </si>
  <si>
    <t>Kevin</t>
  </si>
  <si>
    <t>Mateo</t>
  </si>
  <si>
    <t>Marko</t>
  </si>
  <si>
    <t>Engesser</t>
  </si>
  <si>
    <t>Max</t>
  </si>
  <si>
    <t>Huth</t>
  </si>
  <si>
    <t>Filardo</t>
  </si>
  <si>
    <t>Salvatore</t>
  </si>
  <si>
    <t>Celestino</t>
  </si>
  <si>
    <t>Lyn</t>
  </si>
  <si>
    <t>Ellensohn</t>
  </si>
  <si>
    <t>Jan</t>
  </si>
  <si>
    <t>Matthias</t>
  </si>
  <si>
    <t>Sprenger</t>
  </si>
  <si>
    <t>Lora</t>
  </si>
  <si>
    <t>Yannick</t>
  </si>
  <si>
    <t>Merz</t>
  </si>
  <si>
    <t>Tamara</t>
  </si>
  <si>
    <t>Nils</t>
  </si>
  <si>
    <t>Sterk</t>
  </si>
  <si>
    <t>Valentin</t>
  </si>
  <si>
    <t>Schäuble</t>
  </si>
  <si>
    <t>Marvin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</si>
</sst>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:ss.000"/>
    <numFmt numFmtId="166" formatCode="mm:ss.00"/>
  </numFmts>
  <fonts count="2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" fillId="24" borderId="10" xfId="46" applyFont="1" applyFill="1" applyBorder="1" applyAlignment="1">
      <alignment horizontal="right"/>
      <protection/>
    </xf>
    <xf numFmtId="0" fontId="1" fillId="25" borderId="11" xfId="46" applyFont="1" applyFill="1" applyBorder="1">
      <alignment/>
      <protection/>
    </xf>
    <xf numFmtId="0" fontId="2" fillId="25" borderId="11" xfId="46" applyFont="1" applyFill="1" applyBorder="1" applyAlignment="1">
      <alignment horizontal="left"/>
      <protection/>
    </xf>
    <xf numFmtId="0" fontId="1" fillId="25" borderId="11" xfId="46" applyFont="1" applyFill="1" applyBorder="1" applyAlignment="1">
      <alignment horizontal="left"/>
      <protection/>
    </xf>
    <xf numFmtId="164" fontId="1" fillId="25" borderId="11" xfId="46" applyNumberFormat="1" applyFont="1" applyFill="1" applyBorder="1" applyAlignment="1">
      <alignment horizontal="right"/>
      <protection/>
    </xf>
    <xf numFmtId="0" fontId="2" fillId="25" borderId="11" xfId="46" applyFont="1" applyFill="1" applyBorder="1" applyAlignment="1">
      <alignment horizontal="right"/>
      <protection/>
    </xf>
    <xf numFmtId="0" fontId="2" fillId="25" borderId="11" xfId="46" applyFont="1" applyFill="1" applyBorder="1">
      <alignment/>
      <protection/>
    </xf>
    <xf numFmtId="0" fontId="2" fillId="26" borderId="11" xfId="46" applyFont="1" applyFill="1" applyBorder="1" applyAlignment="1">
      <alignment horizontal="right"/>
      <protection/>
    </xf>
    <xf numFmtId="0" fontId="3" fillId="0" borderId="11" xfId="46" applyFont="1" applyBorder="1" applyAlignment="1">
      <alignment horizontal="center"/>
      <protection/>
    </xf>
    <xf numFmtId="165" fontId="0" fillId="0" borderId="11" xfId="46" applyNumberFormat="1" applyBorder="1">
      <alignment/>
      <protection/>
    </xf>
    <xf numFmtId="47" fontId="0" fillId="0" borderId="0" xfId="46" applyNumberFormat="1">
      <alignment/>
      <protection/>
    </xf>
    <xf numFmtId="0" fontId="0" fillId="0" borderId="11" xfId="46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165" fontId="0" fillId="0" borderId="11" xfId="46" applyNumberFormat="1" applyBorder="1" applyAlignment="1">
      <alignment horizontal="center"/>
      <protection/>
    </xf>
    <xf numFmtId="0" fontId="2" fillId="25" borderId="11" xfId="46" applyFont="1" applyFill="1" applyBorder="1" applyAlignment="1">
      <alignment horizontal="center"/>
      <protection/>
    </xf>
    <xf numFmtId="0" fontId="1" fillId="25" borderId="11" xfId="46" applyFont="1" applyFill="1" applyBorder="1" applyAlignment="1">
      <alignment horizontal="center"/>
      <protection/>
    </xf>
    <xf numFmtId="165" fontId="3" fillId="0" borderId="11" xfId="46" applyNumberFormat="1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46" applyAlignment="1">
      <alignment horizontal="center"/>
      <protection/>
    </xf>
    <xf numFmtId="0" fontId="4" fillId="24" borderId="11" xfId="46" applyFont="1" applyFill="1" applyBorder="1" applyAlignment="1">
      <alignment horizontal="center"/>
      <protection/>
    </xf>
    <xf numFmtId="165" fontId="0" fillId="0" borderId="11" xfId="46" applyNumberFormat="1" applyFont="1" applyBorder="1" applyAlignment="1">
      <alignment horizontal="center"/>
      <protection/>
    </xf>
    <xf numFmtId="165" fontId="0" fillId="0" borderId="0" xfId="46" applyNumberFormat="1" applyBorder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view="pageLayout" workbookViewId="0" topLeftCell="A1">
      <selection activeCell="B10" sqref="B10"/>
    </sheetView>
  </sheetViews>
  <sheetFormatPr defaultColWidth="11.28125" defaultRowHeight="12.75"/>
  <cols>
    <col min="1" max="1" width="6.7109375" style="1" customWidth="1"/>
    <col min="2" max="2" width="7.00390625" style="2" customWidth="1"/>
    <col min="3" max="4" width="14.7109375" style="2" customWidth="1"/>
    <col min="5" max="5" width="6.57421875" style="2" hidden="1" customWidth="1"/>
    <col min="6" max="6" width="13.8515625" style="2" hidden="1" customWidth="1"/>
    <col min="7" max="7" width="17.851562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7109375" style="1" customWidth="1"/>
    <col min="14" max="14" width="7.00390625" style="1" customWidth="1"/>
    <col min="15" max="15" width="9.7109375" style="1" customWidth="1"/>
    <col min="16" max="16" width="7.7109375" style="1" customWidth="1"/>
    <col min="17" max="17" width="7.00390625" style="1" customWidth="1"/>
    <col min="18" max="18" width="9.851562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115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17"/>
      <c r="N2" s="17"/>
      <c r="O2" s="8"/>
      <c r="P2" s="17"/>
      <c r="Q2" s="17"/>
      <c r="R2" s="8"/>
      <c r="S2" s="8"/>
    </row>
    <row r="3" spans="1:19" ht="12.75">
      <c r="A3" s="14">
        <v>1</v>
      </c>
      <c r="B3" s="14">
        <v>19</v>
      </c>
      <c r="C3" s="15" t="s">
        <v>58</v>
      </c>
      <c r="D3" s="15" t="s">
        <v>45</v>
      </c>
      <c r="E3" s="15"/>
      <c r="F3" s="15"/>
      <c r="G3" s="15"/>
      <c r="H3" s="15" t="s">
        <v>57</v>
      </c>
      <c r="I3" s="16"/>
      <c r="J3" s="14"/>
      <c r="K3" s="14"/>
      <c r="L3" s="16">
        <v>0.0007443287037037038</v>
      </c>
      <c r="M3" s="14">
        <v>0</v>
      </c>
      <c r="N3" s="14">
        <v>0</v>
      </c>
      <c r="O3" s="16">
        <v>0.0007355324074074074</v>
      </c>
      <c r="P3" s="14">
        <v>0</v>
      </c>
      <c r="Q3" s="14">
        <v>0</v>
      </c>
      <c r="R3" s="19">
        <f>L3+O3+(M3*Konstanten!$B$1)+(P3*Konstanten!$B$1)+(N3*Konstanten!$B$2)+(Q3*Konstanten!$B$2)</f>
        <v>0.001479861111111111</v>
      </c>
      <c r="S3" s="12" t="e">
        <f>#REF!+#REF!+#REF!+(#REF!*Konstanten!$B$1)+(#REF!*Konstanten!$B$1)+(#REF!*Konstanten!$B$1)+(#REF!*Konstanten!$B$2)+(#REF!*Konstanten!$B$2)+(#REF!*Konstanten!$B$2)</f>
        <v>#REF!</v>
      </c>
    </row>
    <row r="4" spans="1:19" ht="12.75">
      <c r="A4" s="11">
        <v>2</v>
      </c>
      <c r="B4" s="14">
        <v>32</v>
      </c>
      <c r="C4" s="15" t="s">
        <v>32</v>
      </c>
      <c r="D4" s="15" t="s">
        <v>55</v>
      </c>
      <c r="E4" s="15"/>
      <c r="F4" s="15"/>
      <c r="G4" s="15"/>
      <c r="H4" s="15" t="s">
        <v>36</v>
      </c>
      <c r="I4" s="16"/>
      <c r="J4" s="14"/>
      <c r="K4" s="14"/>
      <c r="L4" s="16">
        <v>0.0007454861111111109</v>
      </c>
      <c r="M4" s="14">
        <v>0</v>
      </c>
      <c r="N4" s="14">
        <v>0</v>
      </c>
      <c r="O4" s="16">
        <v>0.0007416666666666666</v>
      </c>
      <c r="P4" s="14">
        <v>0</v>
      </c>
      <c r="Q4" s="14">
        <v>0</v>
      </c>
      <c r="R4" s="19">
        <f>L4+O4+(M4*Konstanten!$B$1)+(P4*Konstanten!$B$1)+(N4*Konstanten!$B$2)+(Q4*Konstanten!$B$2)</f>
        <v>0.0014871527777777776</v>
      </c>
      <c r="S4" s="12">
        <f>I3+L3+O3+(M3*Konstanten!$B$1)+(P3*Konstanten!$B$1)+(J3*Konstanten!$B$1)+(N3*Konstanten!$B$2)+(Q3*Konstanten!$B$2)+(K3*Konstanten!$B$2)</f>
        <v>0.001479861111111111</v>
      </c>
    </row>
    <row r="5" spans="1:19" ht="12.75">
      <c r="A5" s="11">
        <v>3</v>
      </c>
      <c r="B5" s="14">
        <v>58</v>
      </c>
      <c r="C5" s="15" t="s">
        <v>59</v>
      </c>
      <c r="D5" s="15" t="s">
        <v>60</v>
      </c>
      <c r="E5" s="15"/>
      <c r="F5" s="15"/>
      <c r="G5" s="15"/>
      <c r="H5" s="15" t="s">
        <v>61</v>
      </c>
      <c r="I5" s="16"/>
      <c r="J5" s="14"/>
      <c r="K5" s="14"/>
      <c r="L5" s="16">
        <v>0.000747800925925926</v>
      </c>
      <c r="M5" s="14">
        <v>0</v>
      </c>
      <c r="N5" s="14">
        <v>0</v>
      </c>
      <c r="O5" s="16">
        <v>0.0007527777777777779</v>
      </c>
      <c r="P5" s="14">
        <v>0</v>
      </c>
      <c r="Q5" s="14">
        <v>0</v>
      </c>
      <c r="R5" s="19">
        <f>L5+O5+(M5*Konstanten!$B$1)+(P5*Konstanten!$B$1)+(N5*Konstanten!$B$2)+(Q5*Konstanten!$B$2)</f>
        <v>0.0015005787037037038</v>
      </c>
      <c r="S5" s="12">
        <f>I4+L4+O4+(M4*Konstanten!$B$1)+(P4*Konstanten!$B$1)+(J4*Konstanten!$B$1)+(N4*Konstanten!$B$2)+(Q4*Konstanten!$B$2)+(K4*Konstanten!$B$2)</f>
        <v>0.0014871527777777776</v>
      </c>
    </row>
    <row r="6" spans="1:19" ht="12.75">
      <c r="A6" s="14">
        <v>4</v>
      </c>
      <c r="B6" s="15">
        <v>68</v>
      </c>
      <c r="C6" s="15" t="s">
        <v>116</v>
      </c>
      <c r="D6" s="15" t="s">
        <v>117</v>
      </c>
      <c r="E6" s="15"/>
      <c r="F6" s="15"/>
      <c r="G6" s="15"/>
      <c r="H6" s="15" t="s">
        <v>19</v>
      </c>
      <c r="I6" s="16"/>
      <c r="J6" s="14"/>
      <c r="K6" s="14"/>
      <c r="L6" s="16">
        <v>0.0007570601851851853</v>
      </c>
      <c r="M6" s="14">
        <v>0</v>
      </c>
      <c r="N6" s="14">
        <v>0</v>
      </c>
      <c r="O6" s="16">
        <v>0.0007564814814814813</v>
      </c>
      <c r="P6" s="14">
        <v>0</v>
      </c>
      <c r="Q6" s="14">
        <v>0</v>
      </c>
      <c r="R6" s="19">
        <f>L6+O6+(M6*Konstanten!$B$1)+(P6*Konstanten!$B$1)+(N6*Konstanten!$B$2)+(Q6*Konstanten!$B$2)</f>
        <v>0.0015135416666666665</v>
      </c>
      <c r="S6" s="12">
        <f>I5+L5+O5+(M5*Konstanten!$B$1)+(P5*Konstanten!$B$1)+(J5*Konstanten!$B$1)+(N5*Konstanten!$B$2)+(Q5*Konstanten!$B$2)+(K5*Konstanten!$B$2)</f>
        <v>0.0015005787037037038</v>
      </c>
    </row>
    <row r="7" spans="1:19" ht="12.75">
      <c r="A7" s="14">
        <v>5</v>
      </c>
      <c r="B7" s="14">
        <v>40</v>
      </c>
      <c r="C7" s="15" t="s">
        <v>20</v>
      </c>
      <c r="D7" s="15" t="s">
        <v>21</v>
      </c>
      <c r="E7" s="15"/>
      <c r="F7" s="15"/>
      <c r="G7" s="15"/>
      <c r="H7" s="15" t="s">
        <v>19</v>
      </c>
      <c r="I7" s="16"/>
      <c r="J7" s="14"/>
      <c r="K7" s="14"/>
      <c r="L7" s="16">
        <v>0.0007494212962962962</v>
      </c>
      <c r="M7" s="14">
        <v>1</v>
      </c>
      <c r="N7" s="14">
        <v>0</v>
      </c>
      <c r="O7" s="16">
        <v>0.0007412037037037037</v>
      </c>
      <c r="P7" s="14">
        <v>0</v>
      </c>
      <c r="Q7" s="14">
        <v>0</v>
      </c>
      <c r="R7" s="19">
        <f>L7+O7+(M7*Konstanten!$B$1)+(P7*Konstanten!$B$1)+(N7*Konstanten!$B$2)+(Q7*Konstanten!$B$2)</f>
        <v>0.001513773148148148</v>
      </c>
      <c r="S7" s="12" t="e">
        <f>#REF!+#REF!+#REF!+(#REF!*Konstanten!$B$1)+(#REF!*Konstanten!$B$1)+(#REF!*Konstanten!$B$1)+(#REF!*Konstanten!$B$2)+(#REF!*Konstanten!$B$2)+(#REF!*Konstanten!$B$2)</f>
        <v>#REF!</v>
      </c>
    </row>
    <row r="8" spans="1:19" ht="12.75">
      <c r="A8" s="14">
        <v>6</v>
      </c>
      <c r="B8" s="14">
        <v>70</v>
      </c>
      <c r="C8" s="15" t="s">
        <v>148</v>
      </c>
      <c r="D8" s="15" t="s">
        <v>149</v>
      </c>
      <c r="E8" s="15"/>
      <c r="F8" s="15"/>
      <c r="G8" s="15"/>
      <c r="H8" s="15" t="s">
        <v>19</v>
      </c>
      <c r="I8" s="16"/>
      <c r="J8" s="14"/>
      <c r="K8" s="14"/>
      <c r="L8" s="16">
        <v>0.0007929398148148148</v>
      </c>
      <c r="M8" s="14">
        <v>0</v>
      </c>
      <c r="N8" s="14">
        <v>0</v>
      </c>
      <c r="O8" s="16">
        <v>0.0007865740740740741</v>
      </c>
      <c r="P8" s="14">
        <v>0</v>
      </c>
      <c r="Q8" s="14">
        <v>0</v>
      </c>
      <c r="R8" s="19">
        <v>0.0015795138888888888</v>
      </c>
      <c r="S8" s="12"/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Layout" workbookViewId="0" topLeftCell="A1">
      <selection activeCell="B39" sqref="B39"/>
    </sheetView>
  </sheetViews>
  <sheetFormatPr defaultColWidth="11.28125" defaultRowHeight="12.75"/>
  <cols>
    <col min="1" max="1" width="6.7109375" style="1" customWidth="1"/>
    <col min="2" max="2" width="7.421875" style="2" customWidth="1"/>
    <col min="3" max="4" width="14.7109375" style="2" customWidth="1"/>
    <col min="5" max="5" width="6.57421875" style="2" hidden="1" customWidth="1"/>
    <col min="6" max="6" width="13.421875" style="2" hidden="1" customWidth="1"/>
    <col min="7" max="7" width="16.5742187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7109375" style="1" customWidth="1"/>
    <col min="14" max="14" width="7.00390625" style="1" customWidth="1"/>
    <col min="15" max="15" width="9.7109375" style="1" customWidth="1"/>
    <col min="16" max="16" width="7.7109375" style="1" customWidth="1"/>
    <col min="17" max="17" width="7.00390625" style="1" customWidth="1"/>
    <col min="18" max="18" width="9.851562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114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8"/>
      <c r="N2" s="8"/>
      <c r="O2" s="8"/>
      <c r="P2" s="9"/>
      <c r="Q2" s="9"/>
      <c r="R2" s="8"/>
      <c r="S2" s="8"/>
    </row>
    <row r="3" spans="1:19" ht="12.75">
      <c r="A3" s="14">
        <v>1</v>
      </c>
      <c r="B3" s="14">
        <v>50</v>
      </c>
      <c r="C3" s="15" t="s">
        <v>34</v>
      </c>
      <c r="D3" s="15" t="s">
        <v>35</v>
      </c>
      <c r="E3" s="15"/>
      <c r="F3" s="15"/>
      <c r="G3" s="15"/>
      <c r="H3" s="15" t="s">
        <v>36</v>
      </c>
      <c r="I3" s="16"/>
      <c r="J3" s="14"/>
      <c r="K3" s="16"/>
      <c r="L3" s="16">
        <v>0.0007144675925925925</v>
      </c>
      <c r="M3" s="14">
        <v>0</v>
      </c>
      <c r="N3" s="14">
        <v>0</v>
      </c>
      <c r="O3" s="16">
        <v>0.0007171296296296296</v>
      </c>
      <c r="P3" s="14">
        <v>0</v>
      </c>
      <c r="Q3" s="14">
        <v>0</v>
      </c>
      <c r="R3" s="19">
        <f>L3+O3+(M3*Konstanten!$B$1)+(P3*Konstanten!$B$1)+(N3*Konstanten!$B$2)+(Q3*Konstanten!$B$2)</f>
        <v>0.0014315972222222221</v>
      </c>
      <c r="S3" s="12" t="e">
        <f>#REF!+#REF!+#REF!+(#REF!*Konstanten!$B$1)+(#REF!*Konstanten!$B$1)+(#REF!*Konstanten!$B$1)+(#REF!*Konstanten!$B$2)+(#REF!*Konstanten!$B$2)+(#REF!*Konstanten!$B$2)</f>
        <v>#REF!</v>
      </c>
    </row>
    <row r="4" spans="1:19" ht="12.75">
      <c r="A4" s="14">
        <v>2</v>
      </c>
      <c r="B4" s="14">
        <v>15</v>
      </c>
      <c r="C4" s="15" t="s">
        <v>66</v>
      </c>
      <c r="D4" s="15" t="s">
        <v>67</v>
      </c>
      <c r="E4" s="15"/>
      <c r="F4" s="15"/>
      <c r="G4" s="15"/>
      <c r="H4" s="15" t="s">
        <v>57</v>
      </c>
      <c r="I4" s="16"/>
      <c r="J4" s="14"/>
      <c r="K4" s="16"/>
      <c r="L4" s="16">
        <v>0.000720949074074074</v>
      </c>
      <c r="M4" s="14">
        <v>0</v>
      </c>
      <c r="N4" s="14">
        <v>0</v>
      </c>
      <c r="O4" s="16">
        <v>0.0007230324074074074</v>
      </c>
      <c r="P4" s="14">
        <v>0</v>
      </c>
      <c r="Q4" s="14">
        <v>0</v>
      </c>
      <c r="R4" s="19">
        <f>L4+O4+(M4*Konstanten!$B$1)+(P4*Konstanten!$B$1)+(N4*Konstanten!$B$2)+(Q4*Konstanten!$B$2)</f>
        <v>0.0014439814814814814</v>
      </c>
      <c r="S4" s="12">
        <f>I3+L3+O3+(M3*Konstanten!$B$1)+(P3*Konstanten!$B$1)+(J3*Konstanten!$B$1)+(N3*Konstanten!$B$2)+(Q3*Konstanten!$B$2)+(K3*Konstanten!$B$2)</f>
        <v>0.0014315972222222221</v>
      </c>
    </row>
    <row r="5" spans="1:19" ht="12.75">
      <c r="A5" s="14">
        <v>3</v>
      </c>
      <c r="B5" s="15">
        <v>51</v>
      </c>
      <c r="C5" s="15" t="s">
        <v>37</v>
      </c>
      <c r="D5" s="15" t="s">
        <v>38</v>
      </c>
      <c r="E5" s="15"/>
      <c r="F5" s="15"/>
      <c r="G5" s="15"/>
      <c r="H5" s="15" t="s">
        <v>36</v>
      </c>
      <c r="I5" s="16"/>
      <c r="J5" s="14"/>
      <c r="K5" s="16"/>
      <c r="L5" s="16">
        <v>0.0007432870370370371</v>
      </c>
      <c r="M5" s="14">
        <v>0</v>
      </c>
      <c r="N5" s="14">
        <v>0</v>
      </c>
      <c r="O5" s="16">
        <v>0.0007430555555555555</v>
      </c>
      <c r="P5" s="14">
        <v>0</v>
      </c>
      <c r="Q5" s="14">
        <v>0</v>
      </c>
      <c r="R5" s="19">
        <f>L5+O5+(M5*Konstanten!$B$1)+(P5*Konstanten!$B$1)+(N5*Konstanten!$B$2)+(Q5*Konstanten!$B$2)</f>
        <v>0.0014863425925925925</v>
      </c>
      <c r="S5" s="12" t="e">
        <f>#REF!+#REF!+#REF!+(#REF!*Konstanten!$B$1)+(#REF!*Konstanten!$B$1)+(#REF!*Konstanten!$B$1)+(#REF!*Konstanten!$B$2)+(#REF!*Konstanten!$B$2)+(#REF!*Konstanten!$B$2)</f>
        <v>#REF!</v>
      </c>
    </row>
    <row r="6" spans="1:19" ht="12.75">
      <c r="A6" s="14">
        <v>4</v>
      </c>
      <c r="B6" s="14">
        <v>48</v>
      </c>
      <c r="C6" s="15" t="s">
        <v>39</v>
      </c>
      <c r="D6" s="15" t="s">
        <v>45</v>
      </c>
      <c r="E6" s="15"/>
      <c r="F6" s="15"/>
      <c r="G6" s="15"/>
      <c r="H6" s="15" t="s">
        <v>40</v>
      </c>
      <c r="I6" s="16"/>
      <c r="J6" s="14"/>
      <c r="K6" s="16"/>
      <c r="L6" s="16">
        <v>0.0007673611111111111</v>
      </c>
      <c r="M6" s="14">
        <v>0</v>
      </c>
      <c r="N6" s="14">
        <v>0</v>
      </c>
      <c r="O6" s="16">
        <v>0.0007418981481481482</v>
      </c>
      <c r="P6" s="14">
        <v>0</v>
      </c>
      <c r="Q6" s="14">
        <v>0</v>
      </c>
      <c r="R6" s="19">
        <f>L6+O6+(M6*Konstanten!$B$1)+(P6*Konstanten!$B$1)+(N6*Konstanten!$B$2)+(Q6*Konstanten!$B$2)</f>
        <v>0.0015092592592592592</v>
      </c>
      <c r="S6" s="12">
        <f>I5+L5+O5+(M5*Konstanten!$B$1)+(P5*Konstanten!$B$1)+(J5*Konstanten!$B$1)+(N5*Konstanten!$B$2)+(Q5*Konstanten!$B$2)+(K5*Konstanten!$B$2)</f>
        <v>0.0014863425925925925</v>
      </c>
    </row>
    <row r="7" spans="1:19" ht="15">
      <c r="A7" s="14">
        <v>5</v>
      </c>
      <c r="B7" s="15">
        <v>38</v>
      </c>
      <c r="C7" s="15" t="s">
        <v>118</v>
      </c>
      <c r="D7" s="15" t="s">
        <v>119</v>
      </c>
      <c r="E7" s="15"/>
      <c r="F7" s="15"/>
      <c r="G7" s="15"/>
      <c r="H7" s="15" t="s">
        <v>61</v>
      </c>
      <c r="I7" s="16"/>
      <c r="J7" s="14"/>
      <c r="K7" s="16"/>
      <c r="L7" s="16">
        <v>0.0007600694444444444</v>
      </c>
      <c r="M7" s="14">
        <v>0</v>
      </c>
      <c r="N7" s="14">
        <v>0</v>
      </c>
      <c r="O7" s="16">
        <v>0.0007548611111111111</v>
      </c>
      <c r="P7" s="14">
        <v>0</v>
      </c>
      <c r="Q7" s="14">
        <v>0</v>
      </c>
      <c r="R7" s="19">
        <f>L7+O7+(M7*Konstanten!$B$1)+(P7*Konstanten!$B$1)+(N7*Konstanten!$B$2)+(Q7*Konstanten!$B$2)</f>
        <v>0.0015149305555555554</v>
      </c>
      <c r="S7" s="10"/>
    </row>
    <row r="8" spans="1:19" ht="12.75">
      <c r="A8" s="14">
        <v>6</v>
      </c>
      <c r="B8" s="14">
        <v>28</v>
      </c>
      <c r="C8" s="15" t="s">
        <v>62</v>
      </c>
      <c r="D8" s="15" t="s">
        <v>63</v>
      </c>
      <c r="E8" s="15"/>
      <c r="F8" s="15"/>
      <c r="G8" s="15"/>
      <c r="H8" s="15" t="s">
        <v>57</v>
      </c>
      <c r="I8" s="16"/>
      <c r="J8" s="14"/>
      <c r="K8" s="16"/>
      <c r="L8" s="16">
        <v>0.0007608796296296296</v>
      </c>
      <c r="M8" s="14">
        <v>0</v>
      </c>
      <c r="N8" s="14">
        <v>0</v>
      </c>
      <c r="O8" s="16">
        <v>0.0007545138888888889</v>
      </c>
      <c r="P8" s="14">
        <v>0</v>
      </c>
      <c r="Q8" s="14">
        <v>0</v>
      </c>
      <c r="R8" s="19">
        <f>L8+O8+(M8*Konstanten!$B$1)+(P8*Konstanten!$B$1)+(N8*Konstanten!$B$2)+(Q8*Konstanten!$B$2)</f>
        <v>0.0015153935185185183</v>
      </c>
      <c r="S8" s="12">
        <f>I7+L7+O7+(M7*Konstanten!$B$1)+(P7*Konstanten!$B$1)+(J7*Konstanten!$B$1)+(N7*Konstanten!$B$2)+(Q7*Konstanten!$B$2)+(K7*Konstanten!$B$2)</f>
        <v>0.0015149305555555554</v>
      </c>
    </row>
    <row r="9" spans="1:19" ht="12.75">
      <c r="A9" s="14">
        <v>7</v>
      </c>
      <c r="B9" s="15">
        <v>47</v>
      </c>
      <c r="C9" s="15" t="s">
        <v>41</v>
      </c>
      <c r="D9" s="15" t="s">
        <v>69</v>
      </c>
      <c r="E9" s="15"/>
      <c r="F9" s="15"/>
      <c r="G9" s="15"/>
      <c r="H9" s="15" t="s">
        <v>40</v>
      </c>
      <c r="I9" s="16"/>
      <c r="J9" s="14"/>
      <c r="K9" s="14"/>
      <c r="L9" s="16">
        <v>0.0007609953703703705</v>
      </c>
      <c r="M9" s="14">
        <v>0</v>
      </c>
      <c r="N9" s="14">
        <v>0</v>
      </c>
      <c r="O9" s="16">
        <v>0.0007546296296296297</v>
      </c>
      <c r="P9" s="14">
        <v>0</v>
      </c>
      <c r="Q9" s="14">
        <v>0</v>
      </c>
      <c r="R9" s="19">
        <f>L9+O9+(M9*Konstanten!$B$1)+(P9*Konstanten!$B$1)+(N9*Konstanten!$B$2)+(Q9*Konstanten!$B$2)</f>
        <v>0.0015156250000000003</v>
      </c>
      <c r="S9" s="24"/>
    </row>
    <row r="10" spans="1:18" ht="12.75">
      <c r="A10" s="14">
        <v>8</v>
      </c>
      <c r="B10" s="15">
        <v>14</v>
      </c>
      <c r="C10" s="15" t="s">
        <v>70</v>
      </c>
      <c r="D10" s="15" t="s">
        <v>71</v>
      </c>
      <c r="E10" s="15"/>
      <c r="F10" s="15"/>
      <c r="G10" s="15"/>
      <c r="H10" s="15" t="s">
        <v>40</v>
      </c>
      <c r="I10" s="16"/>
      <c r="J10" s="14"/>
      <c r="K10" s="16"/>
      <c r="L10" s="16">
        <v>0.0007621527777777777</v>
      </c>
      <c r="M10" s="14">
        <v>0</v>
      </c>
      <c r="N10" s="14">
        <v>0</v>
      </c>
      <c r="O10" s="16">
        <v>0.0007539351851851852</v>
      </c>
      <c r="P10" s="14">
        <v>0</v>
      </c>
      <c r="Q10" s="14">
        <v>0</v>
      </c>
      <c r="R10" s="19">
        <f>L10+O10+(M10*Konstanten!$B$1)+(P10*Konstanten!$B$1)+(N10*Konstanten!$B$2)+(Q10*Konstanten!$B$2)</f>
        <v>0.001516087962962963</v>
      </c>
    </row>
    <row r="11" spans="1:18" ht="12.75">
      <c r="A11" s="14">
        <v>9</v>
      </c>
      <c r="B11" s="14">
        <v>42</v>
      </c>
      <c r="C11" s="15" t="s">
        <v>64</v>
      </c>
      <c r="D11" s="15" t="s">
        <v>65</v>
      </c>
      <c r="E11" s="15"/>
      <c r="F11" s="15"/>
      <c r="G11" s="15"/>
      <c r="H11" s="15" t="s">
        <v>40</v>
      </c>
      <c r="I11" s="16"/>
      <c r="J11" s="14"/>
      <c r="K11" s="16"/>
      <c r="L11" s="16">
        <v>0.0007487268518518519</v>
      </c>
      <c r="M11" s="14">
        <v>0</v>
      </c>
      <c r="N11" s="14">
        <v>0</v>
      </c>
      <c r="O11" s="16">
        <v>0.0007519675925925926</v>
      </c>
      <c r="P11" s="14">
        <v>1</v>
      </c>
      <c r="Q11" s="14">
        <v>0</v>
      </c>
      <c r="R11" s="19">
        <f>L11+O11+(M11*Konstanten!$B$1)+(P11*Konstanten!$B$1)+(N11*Konstanten!$B$2)+(Q11*Konstanten!$B$2)</f>
        <v>0.0015238425925925927</v>
      </c>
    </row>
    <row r="12" spans="1:18" ht="12.75">
      <c r="A12" s="14">
        <v>10</v>
      </c>
      <c r="B12" s="15">
        <v>67</v>
      </c>
      <c r="C12" s="15" t="s">
        <v>122</v>
      </c>
      <c r="D12" s="15" t="s">
        <v>123</v>
      </c>
      <c r="E12" s="15"/>
      <c r="F12" s="15"/>
      <c r="G12" s="15"/>
      <c r="H12" s="15" t="s">
        <v>36</v>
      </c>
      <c r="I12" s="16"/>
      <c r="J12" s="14"/>
      <c r="K12" s="16"/>
      <c r="L12" s="16">
        <v>0.0007759259259259259</v>
      </c>
      <c r="M12" s="14">
        <v>0</v>
      </c>
      <c r="N12" s="14">
        <v>0</v>
      </c>
      <c r="O12" s="16">
        <v>0.0007773148148148148</v>
      </c>
      <c r="P12" s="14">
        <v>0</v>
      </c>
      <c r="Q12" s="14">
        <v>0</v>
      </c>
      <c r="R12" s="19">
        <f>L12+O12+(M12*Konstanten!$B$1)+(P12*Konstanten!$B$1)+(N12*Konstanten!$B$2)+(Q12*Konstanten!$B$2)</f>
        <v>0.0015532407407407407</v>
      </c>
    </row>
    <row r="13" spans="1:18" ht="12.75">
      <c r="A13" s="14">
        <v>11</v>
      </c>
      <c r="B13" s="15">
        <v>34</v>
      </c>
      <c r="C13" s="15" t="s">
        <v>44</v>
      </c>
      <c r="D13" s="15" t="s">
        <v>35</v>
      </c>
      <c r="E13" s="15"/>
      <c r="F13" s="15"/>
      <c r="G13" s="15"/>
      <c r="H13" s="15" t="s">
        <v>19</v>
      </c>
      <c r="I13" s="16"/>
      <c r="J13" s="14"/>
      <c r="K13" s="16"/>
      <c r="L13" s="16">
        <v>0.0007818287037037037</v>
      </c>
      <c r="M13" s="14">
        <v>0</v>
      </c>
      <c r="N13" s="14">
        <v>0</v>
      </c>
      <c r="O13" s="16">
        <v>0.0007847222222222221</v>
      </c>
      <c r="P13" s="14">
        <v>0</v>
      </c>
      <c r="Q13" s="14">
        <v>0</v>
      </c>
      <c r="R13" s="19">
        <f>L13+O13+(M13*Konstanten!$B$1)+(P13*Konstanten!$B$1)+(N13*Konstanten!$B$2)+(Q13*Konstanten!$B$2)</f>
        <v>0.0015665509259259259</v>
      </c>
    </row>
    <row r="14" spans="1:18" ht="12.75">
      <c r="A14" s="14">
        <v>12</v>
      </c>
      <c r="B14" s="15">
        <v>63</v>
      </c>
      <c r="C14" s="15" t="s">
        <v>77</v>
      </c>
      <c r="D14" s="15" t="s">
        <v>145</v>
      </c>
      <c r="E14" s="15"/>
      <c r="F14" s="15"/>
      <c r="G14" s="15"/>
      <c r="H14" s="15" t="s">
        <v>36</v>
      </c>
      <c r="I14" s="16"/>
      <c r="J14" s="14"/>
      <c r="K14" s="16"/>
      <c r="L14" s="16">
        <v>0.0007707175925925925</v>
      </c>
      <c r="M14" s="14">
        <v>1</v>
      </c>
      <c r="N14" s="14">
        <v>0</v>
      </c>
      <c r="O14" s="16">
        <v>0.0007761574074074074</v>
      </c>
      <c r="P14" s="14">
        <v>0</v>
      </c>
      <c r="Q14" s="14">
        <v>0</v>
      </c>
      <c r="R14" s="19">
        <f>L14+O14+(M14*Konstanten!$B$1)+(P14*Konstanten!$B$1)+(N14*Konstanten!$B$2)+(Q14*Konstanten!$B$2)</f>
        <v>0.001570023148148148</v>
      </c>
    </row>
    <row r="15" spans="1:18" ht="12.75">
      <c r="A15" s="14">
        <v>13</v>
      </c>
      <c r="B15" s="14">
        <v>6</v>
      </c>
      <c r="C15" s="15" t="s">
        <v>72</v>
      </c>
      <c r="D15" s="15" t="s">
        <v>73</v>
      </c>
      <c r="E15" s="15"/>
      <c r="F15" s="15"/>
      <c r="G15" s="15"/>
      <c r="H15" s="15" t="s">
        <v>57</v>
      </c>
      <c r="I15" s="16"/>
      <c r="J15" s="14"/>
      <c r="K15" s="16"/>
      <c r="L15" s="16">
        <v>0.0007932870370370369</v>
      </c>
      <c r="M15" s="14">
        <v>0</v>
      </c>
      <c r="N15" s="14">
        <v>0</v>
      </c>
      <c r="O15" s="16">
        <v>0.000778587962962963</v>
      </c>
      <c r="P15" s="14">
        <v>0</v>
      </c>
      <c r="Q15" s="14">
        <v>0</v>
      </c>
      <c r="R15" s="19">
        <f>L15+O15+(M15*Konstanten!$B$1)+(P15*Konstanten!$B$1)+(N15*Konstanten!$B$2)+(Q15*Konstanten!$B$2)</f>
        <v>0.001571875</v>
      </c>
    </row>
    <row r="16" spans="1:18" ht="12.75">
      <c r="A16" s="14">
        <v>14</v>
      </c>
      <c r="B16" s="14">
        <v>31</v>
      </c>
      <c r="C16" s="15" t="s">
        <v>74</v>
      </c>
      <c r="D16" s="15" t="s">
        <v>75</v>
      </c>
      <c r="E16" s="15"/>
      <c r="F16" s="15"/>
      <c r="G16" s="15"/>
      <c r="H16" s="15" t="s">
        <v>40</v>
      </c>
      <c r="I16" s="16"/>
      <c r="J16" s="14"/>
      <c r="K16" s="16"/>
      <c r="L16" s="16">
        <v>0.0007931712962962963</v>
      </c>
      <c r="M16" s="14">
        <v>0</v>
      </c>
      <c r="N16" s="14">
        <v>0</v>
      </c>
      <c r="O16" s="16">
        <v>0.0007965277777777778</v>
      </c>
      <c r="P16" s="14">
        <v>0</v>
      </c>
      <c r="Q16" s="14">
        <v>0</v>
      </c>
      <c r="R16" s="19">
        <f>L16+O16+(M16*Konstanten!$B$1)+(P16*Konstanten!$B$1)+(N16*Konstanten!$B$2)+(Q16*Konstanten!$B$2)</f>
        <v>0.001589699074074074</v>
      </c>
    </row>
    <row r="17" spans="1:18" ht="12.75">
      <c r="A17" s="14">
        <v>15</v>
      </c>
      <c r="B17" s="15">
        <v>64</v>
      </c>
      <c r="C17" s="15" t="s">
        <v>124</v>
      </c>
      <c r="D17" s="15" t="s">
        <v>27</v>
      </c>
      <c r="E17" s="15"/>
      <c r="F17" s="15"/>
      <c r="G17" s="15"/>
      <c r="H17" s="15" t="s">
        <v>19</v>
      </c>
      <c r="I17" s="16"/>
      <c r="J17" s="14"/>
      <c r="K17" s="16"/>
      <c r="L17" s="16">
        <v>0.0007699074074074074</v>
      </c>
      <c r="M17" s="14">
        <v>2</v>
      </c>
      <c r="N17" s="14">
        <v>0</v>
      </c>
      <c r="O17" s="16">
        <v>0.0007679398148148147</v>
      </c>
      <c r="P17" s="14">
        <v>1</v>
      </c>
      <c r="Q17" s="14">
        <v>0</v>
      </c>
      <c r="R17" s="19">
        <f>L17+O17+(M17*Konstanten!$B$1)+(P17*Konstanten!$B$1)+(N17*Konstanten!$B$2)+(Q17*Konstanten!$B$2)</f>
        <v>0.0016072916666666666</v>
      </c>
    </row>
    <row r="18" spans="1:18" ht="12.75">
      <c r="A18" s="14">
        <v>16</v>
      </c>
      <c r="B18" s="15">
        <v>5</v>
      </c>
      <c r="C18" s="15" t="s">
        <v>130</v>
      </c>
      <c r="D18" s="15" t="s">
        <v>131</v>
      </c>
      <c r="E18" s="15"/>
      <c r="F18" s="15"/>
      <c r="G18" s="15"/>
      <c r="H18" s="15" t="s">
        <v>19</v>
      </c>
      <c r="I18" s="16"/>
      <c r="J18" s="14"/>
      <c r="K18" s="16"/>
      <c r="L18" s="16">
        <v>0.0007650462962962962</v>
      </c>
      <c r="M18" s="14">
        <v>3</v>
      </c>
      <c r="N18" s="14">
        <v>0</v>
      </c>
      <c r="O18" s="16">
        <v>0.0007534722222222222</v>
      </c>
      <c r="P18" s="14">
        <v>1</v>
      </c>
      <c r="Q18" s="14">
        <v>0</v>
      </c>
      <c r="R18" s="19">
        <f>L18+O18+(M18*Konstanten!$B$1)+(P18*Konstanten!$B$1)+(N18*Konstanten!$B$2)+(Q18*Konstanten!$B$2)</f>
        <v>0.0016111111111111111</v>
      </c>
    </row>
    <row r="19" spans="1:18" ht="12.75">
      <c r="A19" s="14">
        <v>17</v>
      </c>
      <c r="B19" s="15">
        <v>43</v>
      </c>
      <c r="C19" s="15" t="s">
        <v>120</v>
      </c>
      <c r="D19" s="15" t="s">
        <v>121</v>
      </c>
      <c r="E19" s="15"/>
      <c r="F19" s="15"/>
      <c r="G19" s="15"/>
      <c r="H19" s="15" t="s">
        <v>36</v>
      </c>
      <c r="I19" s="16"/>
      <c r="J19" s="14"/>
      <c r="K19" s="16"/>
      <c r="L19" s="16">
        <v>0.0007724537037037037</v>
      </c>
      <c r="M19" s="14">
        <v>0</v>
      </c>
      <c r="N19" s="14">
        <v>0</v>
      </c>
      <c r="O19" s="16">
        <v>0.0007932870370370369</v>
      </c>
      <c r="P19" s="14">
        <v>2</v>
      </c>
      <c r="Q19" s="14">
        <v>0</v>
      </c>
      <c r="R19" s="19">
        <f>L19+O19+(M19*Konstanten!$B$1)+(P19*Konstanten!$B$1)+(N19*Konstanten!$B$2)+(Q19*Konstanten!$B$2)</f>
        <v>0.0016120370370370368</v>
      </c>
    </row>
    <row r="20" spans="1:18" ht="12.75">
      <c r="A20" s="14">
        <v>18</v>
      </c>
      <c r="B20" s="15">
        <v>3</v>
      </c>
      <c r="C20" s="15" t="s">
        <v>49</v>
      </c>
      <c r="D20" s="15" t="s">
        <v>50</v>
      </c>
      <c r="E20" s="15"/>
      <c r="F20" s="15"/>
      <c r="G20" s="15"/>
      <c r="H20" s="15" t="s">
        <v>19</v>
      </c>
      <c r="I20" s="16"/>
      <c r="J20" s="14"/>
      <c r="K20" s="16"/>
      <c r="L20" s="16">
        <v>0.000782986111111111</v>
      </c>
      <c r="M20" s="14">
        <v>0</v>
      </c>
      <c r="N20" s="14">
        <v>0</v>
      </c>
      <c r="O20" s="16">
        <v>0.0007966435185185186</v>
      </c>
      <c r="P20" s="14">
        <v>2</v>
      </c>
      <c r="Q20" s="14">
        <v>0</v>
      </c>
      <c r="R20" s="19">
        <f>L20+O20+(M20*Konstanten!$B$1)+(P20*Konstanten!$B$1)+(N20*Konstanten!$B$2)+(Q20*Konstanten!$B$2)</f>
        <v>0.0016259259259259258</v>
      </c>
    </row>
    <row r="21" spans="1:18" ht="12.75">
      <c r="A21" s="14">
        <v>19</v>
      </c>
      <c r="B21" s="15">
        <v>37</v>
      </c>
      <c r="C21" s="15" t="s">
        <v>135</v>
      </c>
      <c r="D21" s="15" t="s">
        <v>136</v>
      </c>
      <c r="E21" s="15"/>
      <c r="F21" s="15"/>
      <c r="G21" s="15"/>
      <c r="H21" s="15" t="s">
        <v>61</v>
      </c>
      <c r="I21" s="16"/>
      <c r="J21" s="14"/>
      <c r="K21" s="16"/>
      <c r="L21" s="16">
        <v>0.000806712962962963</v>
      </c>
      <c r="M21" s="14">
        <v>2</v>
      </c>
      <c r="N21" s="14">
        <v>0</v>
      </c>
      <c r="O21" s="16">
        <v>0.0007843749999999999</v>
      </c>
      <c r="P21" s="14">
        <v>0</v>
      </c>
      <c r="Q21" s="14">
        <v>0</v>
      </c>
      <c r="R21" s="19">
        <f>L21+O21+(M21*Konstanten!$B$1)+(P21*Konstanten!$B$1)+(N21*Konstanten!$B$2)+(Q21*Konstanten!$B$2)</f>
        <v>0.0016373842592592592</v>
      </c>
    </row>
    <row r="22" spans="1:18" ht="12.75">
      <c r="A22" s="14">
        <v>20</v>
      </c>
      <c r="B22" s="14">
        <v>20</v>
      </c>
      <c r="C22" s="15" t="s">
        <v>58</v>
      </c>
      <c r="D22" s="15" t="s">
        <v>68</v>
      </c>
      <c r="E22" s="15"/>
      <c r="F22" s="15"/>
      <c r="G22" s="15"/>
      <c r="H22" s="15" t="s">
        <v>57</v>
      </c>
      <c r="I22" s="16"/>
      <c r="J22" s="14"/>
      <c r="K22" s="16"/>
      <c r="L22" s="16">
        <v>0.0008009259259259259</v>
      </c>
      <c r="M22" s="14">
        <v>1</v>
      </c>
      <c r="N22" s="14">
        <v>0</v>
      </c>
      <c r="O22" s="16">
        <v>0.0008349537037037036</v>
      </c>
      <c r="P22" s="14">
        <v>0</v>
      </c>
      <c r="Q22" s="14">
        <v>0</v>
      </c>
      <c r="R22" s="19">
        <f>L22+O22+(M22*Konstanten!$B$1)+(P22*Konstanten!$B$1)+(N22*Konstanten!$B$2)+(Q22*Konstanten!$B$2)</f>
        <v>0.0016590277777777777</v>
      </c>
    </row>
    <row r="23" spans="1:18" ht="12.75">
      <c r="A23" s="14">
        <v>21</v>
      </c>
      <c r="B23" s="15">
        <v>41</v>
      </c>
      <c r="C23" s="15" t="s">
        <v>137</v>
      </c>
      <c r="D23" s="15" t="s">
        <v>138</v>
      </c>
      <c r="E23" s="15"/>
      <c r="F23" s="15"/>
      <c r="G23" s="15"/>
      <c r="H23" s="15" t="s">
        <v>19</v>
      </c>
      <c r="I23" s="16"/>
      <c r="J23" s="14"/>
      <c r="K23" s="16"/>
      <c r="L23" s="16">
        <v>0.0008464120370370371</v>
      </c>
      <c r="M23" s="14">
        <v>0</v>
      </c>
      <c r="N23" s="14">
        <v>0</v>
      </c>
      <c r="O23" s="16">
        <v>0.0008185185185185187</v>
      </c>
      <c r="P23" s="14">
        <v>2</v>
      </c>
      <c r="Q23" s="14">
        <v>0</v>
      </c>
      <c r="R23" s="19">
        <f>L23+O23+(M23*Konstanten!$B$1)+(P23*Konstanten!$B$1)+(N23*Konstanten!$B$2)+(Q23*Konstanten!$B$2)</f>
        <v>0.001711226851851852</v>
      </c>
    </row>
    <row r="24" spans="1:18" ht="12.75">
      <c r="A24" s="14">
        <v>22</v>
      </c>
      <c r="B24" s="14">
        <v>11</v>
      </c>
      <c r="C24" s="15" t="s">
        <v>30</v>
      </c>
      <c r="D24" s="15" t="s">
        <v>31</v>
      </c>
      <c r="E24" s="15"/>
      <c r="F24" s="15"/>
      <c r="G24" s="15"/>
      <c r="H24" s="15" t="s">
        <v>19</v>
      </c>
      <c r="I24" s="16"/>
      <c r="J24" s="14"/>
      <c r="K24" s="16"/>
      <c r="L24" s="16">
        <v>0.0007732638888888889</v>
      </c>
      <c r="M24" s="14">
        <v>0</v>
      </c>
      <c r="N24" s="14">
        <v>0</v>
      </c>
      <c r="O24" s="16">
        <v>0.0009769675925925926</v>
      </c>
      <c r="P24" s="14">
        <v>2</v>
      </c>
      <c r="Q24" s="14">
        <v>0</v>
      </c>
      <c r="R24" s="19">
        <f>L24+O24+(M24*Konstanten!$B$1)+(P24*Konstanten!$B$1)+(N24*Konstanten!$B$2)+(Q24*Konstanten!$B$2)</f>
        <v>0.0017965277777777777</v>
      </c>
    </row>
    <row r="25" spans="1:18" ht="12.75">
      <c r="A25" s="14">
        <v>23</v>
      </c>
      <c r="B25" s="15">
        <v>1</v>
      </c>
      <c r="C25" s="15" t="s">
        <v>76</v>
      </c>
      <c r="D25" s="15" t="s">
        <v>27</v>
      </c>
      <c r="E25" s="15"/>
      <c r="F25" s="15"/>
      <c r="G25" s="15"/>
      <c r="H25" s="15" t="s">
        <v>57</v>
      </c>
      <c r="I25" s="16"/>
      <c r="J25" s="14"/>
      <c r="K25" s="16"/>
      <c r="L25" s="16">
        <v>0.0008966435185185184</v>
      </c>
      <c r="M25" s="14">
        <v>0</v>
      </c>
      <c r="N25" s="14">
        <v>0</v>
      </c>
      <c r="O25" s="16">
        <v>0.0008803240740740742</v>
      </c>
      <c r="P25" s="14">
        <v>0</v>
      </c>
      <c r="Q25" s="14">
        <v>1</v>
      </c>
      <c r="R25" s="19">
        <f>L25+O25+(M25*Konstanten!$B$1)+(P25*Konstanten!$B$1)+(N25*Konstanten!$B$2)+(Q25*Konstanten!$B$2)</f>
        <v>0.0018927083333333333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view="pageLayout" workbookViewId="0" topLeftCell="A1">
      <selection activeCell="H20" sqref="H20:L20"/>
    </sheetView>
  </sheetViews>
  <sheetFormatPr defaultColWidth="11.28125" defaultRowHeight="12.75"/>
  <cols>
    <col min="1" max="1" width="6.7109375" style="1" customWidth="1"/>
    <col min="2" max="2" width="7.421875" style="2" customWidth="1"/>
    <col min="3" max="4" width="14.7109375" style="2" customWidth="1"/>
    <col min="5" max="5" width="6.57421875" style="2" hidden="1" customWidth="1"/>
    <col min="6" max="6" width="13.28125" style="2" hidden="1" customWidth="1"/>
    <col min="7" max="7" width="18.5742187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7109375" style="1" customWidth="1"/>
    <col min="14" max="14" width="7.00390625" style="1" customWidth="1"/>
    <col min="15" max="15" width="9.7109375" style="1" customWidth="1"/>
    <col min="16" max="16" width="7.7109375" style="1" customWidth="1"/>
    <col min="17" max="17" width="7.00390625" style="1" customWidth="1"/>
    <col min="18" max="18" width="10.5742187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113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17"/>
      <c r="N2" s="17"/>
      <c r="O2" s="8"/>
      <c r="P2" s="17"/>
      <c r="Q2" s="17"/>
      <c r="R2" s="8"/>
      <c r="S2" s="8"/>
    </row>
    <row r="3" spans="1:19" ht="12.75">
      <c r="A3" s="11">
        <v>1</v>
      </c>
      <c r="B3" s="14">
        <v>39</v>
      </c>
      <c r="C3" s="15" t="s">
        <v>118</v>
      </c>
      <c r="D3" s="15" t="s">
        <v>75</v>
      </c>
      <c r="E3" s="15"/>
      <c r="F3" s="15"/>
      <c r="G3" s="15"/>
      <c r="H3" s="15" t="s">
        <v>61</v>
      </c>
      <c r="I3" s="16"/>
      <c r="J3" s="14"/>
      <c r="K3" s="16"/>
      <c r="L3" s="16">
        <v>0.0007733796296296295</v>
      </c>
      <c r="M3" s="14">
        <v>0</v>
      </c>
      <c r="N3" s="14">
        <v>0</v>
      </c>
      <c r="O3" s="16">
        <v>0.0007635416666666666</v>
      </c>
      <c r="P3" s="14">
        <v>0</v>
      </c>
      <c r="Q3" s="14">
        <v>0</v>
      </c>
      <c r="R3" s="19">
        <f>L3+O3+(M3*Konstanten!$B$1)+(P3*Konstanten!$B$1)+(N3*Konstanten!$B$2)+(Q3*Konstanten!$B$2)</f>
        <v>0.0015369212962962962</v>
      </c>
      <c r="S3" s="12" t="e">
        <f>#REF!+#REF!+#REF!+(#REF!*Konstanten!$B$1)+(#REF!*Konstanten!$B$1)+(#REF!*Konstanten!$B$1)+(#REF!*Konstanten!$B$2)+(#REF!*Konstanten!$B$2)+(#REF!*Konstanten!$B$2)</f>
        <v>#REF!</v>
      </c>
    </row>
    <row r="4" spans="1:19" ht="12.75">
      <c r="A4" s="11">
        <v>2</v>
      </c>
      <c r="B4" s="14">
        <v>61</v>
      </c>
      <c r="C4" s="15" t="s">
        <v>80</v>
      </c>
      <c r="D4" s="15" t="s">
        <v>48</v>
      </c>
      <c r="E4" s="15"/>
      <c r="F4" s="15"/>
      <c r="G4" s="15"/>
      <c r="H4" s="15" t="s">
        <v>36</v>
      </c>
      <c r="I4" s="16"/>
      <c r="J4" s="14"/>
      <c r="K4" s="16"/>
      <c r="L4" s="16">
        <v>0.0007712962962962963</v>
      </c>
      <c r="M4" s="14">
        <v>0</v>
      </c>
      <c r="N4" s="14">
        <v>0</v>
      </c>
      <c r="O4" s="16">
        <v>0.0007675925925925926</v>
      </c>
      <c r="P4" s="14">
        <v>0</v>
      </c>
      <c r="Q4" s="14">
        <v>0</v>
      </c>
      <c r="R4" s="19">
        <f>L4+O4+(M4*Konstanten!$B$1)+(P4*Konstanten!$B$1)+(N4*Konstanten!$B$2)+(Q4*Konstanten!$B$2)</f>
        <v>0.001538888888888889</v>
      </c>
      <c r="S4" s="12">
        <f>I3+L3+O3+(M3*Konstanten!$B$1)+(P3*Konstanten!$B$1)+(J3*Konstanten!$B$1)+(N3*Konstanten!$B$2)+(Q3*Konstanten!$B$2)+(K3*Konstanten!$B$2)</f>
        <v>0.0015369212962962962</v>
      </c>
    </row>
    <row r="5" spans="1:19" ht="12.75">
      <c r="A5" s="11">
        <v>3</v>
      </c>
      <c r="B5" s="14">
        <v>24</v>
      </c>
      <c r="C5" s="15" t="s">
        <v>78</v>
      </c>
      <c r="D5" s="15" t="s">
        <v>79</v>
      </c>
      <c r="E5" s="15"/>
      <c r="F5" s="15"/>
      <c r="G5" s="15"/>
      <c r="H5" s="15" t="s">
        <v>57</v>
      </c>
      <c r="I5" s="16"/>
      <c r="J5" s="14"/>
      <c r="K5" s="16"/>
      <c r="L5" s="16">
        <v>0.0007708333333333334</v>
      </c>
      <c r="M5" s="14">
        <v>1</v>
      </c>
      <c r="N5" s="14">
        <v>0</v>
      </c>
      <c r="O5" s="16">
        <v>0.0007585648148148148</v>
      </c>
      <c r="P5" s="14">
        <v>0</v>
      </c>
      <c r="Q5" s="14">
        <v>0</v>
      </c>
      <c r="R5" s="19">
        <f>L5+O5+(M5*Konstanten!$B$1)+(P5*Konstanten!$B$1)+(N5*Konstanten!$B$2)+(Q5*Konstanten!$B$2)</f>
        <v>0.0015525462962962964</v>
      </c>
      <c r="S5" s="12">
        <f>I4+L4+O4+(M4*Konstanten!$B$1)+(P4*Konstanten!$B$1)+(J4*Konstanten!$B$1)+(N4*Konstanten!$B$2)+(Q4*Konstanten!$B$2)+(K4*Konstanten!$B$2)</f>
        <v>0.001538888888888889</v>
      </c>
    </row>
    <row r="6" spans="1:19" ht="12.75">
      <c r="A6" s="11">
        <v>4</v>
      </c>
      <c r="B6" s="14">
        <v>60</v>
      </c>
      <c r="C6" s="15" t="s">
        <v>22</v>
      </c>
      <c r="D6" s="15" t="s">
        <v>23</v>
      </c>
      <c r="E6" s="15"/>
      <c r="F6" s="15"/>
      <c r="G6" s="15"/>
      <c r="H6" s="15" t="s">
        <v>19</v>
      </c>
      <c r="I6" s="16"/>
      <c r="J6" s="14"/>
      <c r="K6" s="16"/>
      <c r="L6" s="16">
        <v>0.0007399305555555556</v>
      </c>
      <c r="M6" s="14">
        <v>0</v>
      </c>
      <c r="N6" s="14">
        <v>0</v>
      </c>
      <c r="O6" s="16">
        <v>0.0007564814814814813</v>
      </c>
      <c r="P6" s="14">
        <v>3</v>
      </c>
      <c r="Q6" s="14">
        <v>0</v>
      </c>
      <c r="R6" s="19">
        <f>L6+O6+(M6*Konstanten!$B$1)+(P6*Konstanten!$B$1)+(N6*Konstanten!$B$2)+(Q6*Konstanten!$B$2)</f>
        <v>0.0015658564814814814</v>
      </c>
      <c r="S6" s="12">
        <f>I5+L5+O5+(M5*Konstanten!$B$1)+(P5*Konstanten!$B$1)+(J5*Konstanten!$B$1)+(N5*Konstanten!$B$2)+(Q5*Konstanten!$B$2)+(K5*Konstanten!$B$2)</f>
        <v>0.0015525462962962964</v>
      </c>
    </row>
    <row r="7" spans="1:19" ht="12.75">
      <c r="A7" s="11">
        <v>5</v>
      </c>
      <c r="B7" s="15">
        <v>66</v>
      </c>
      <c r="C7" s="15" t="s">
        <v>146</v>
      </c>
      <c r="D7" s="15" t="s">
        <v>147</v>
      </c>
      <c r="E7" s="15"/>
      <c r="F7" s="15"/>
      <c r="G7" s="15"/>
      <c r="H7" s="15" t="s">
        <v>19</v>
      </c>
      <c r="I7" s="16"/>
      <c r="J7" s="14"/>
      <c r="K7" s="16"/>
      <c r="L7" s="16">
        <v>0.0008106481481481481</v>
      </c>
      <c r="M7" s="14">
        <v>0</v>
      </c>
      <c r="N7" s="14">
        <v>0</v>
      </c>
      <c r="O7" s="16">
        <v>0.0007993055555555556</v>
      </c>
      <c r="P7" s="14">
        <v>1</v>
      </c>
      <c r="Q7" s="14">
        <v>0</v>
      </c>
      <c r="R7" s="19">
        <f>L7+O7+(M7*Konstanten!$B$1)+(P7*Konstanten!$B$1)+(N7*Konstanten!$B$2)+(Q7*Konstanten!$B$2)</f>
        <v>0.001633101851851852</v>
      </c>
      <c r="S7" s="12">
        <f>I6+L6+O6+(M6*Konstanten!$B$1)+(P6*Konstanten!$B$1)+(J6*Konstanten!$B$1)+(N6*Konstanten!$B$2)+(Q6*Konstanten!$B$2)+(K6*Konstanten!$B$2)</f>
        <v>0.0015658564814814814</v>
      </c>
    </row>
    <row r="8" spans="1:19" ht="12.75">
      <c r="A8" s="11">
        <v>6</v>
      </c>
      <c r="B8" s="15">
        <v>46</v>
      </c>
      <c r="C8" s="15" t="s">
        <v>41</v>
      </c>
      <c r="D8" s="15" t="s">
        <v>81</v>
      </c>
      <c r="E8" s="15"/>
      <c r="F8" s="15"/>
      <c r="G8" s="15"/>
      <c r="H8" s="15" t="s">
        <v>40</v>
      </c>
      <c r="I8" s="16"/>
      <c r="J8" s="14"/>
      <c r="K8" s="16"/>
      <c r="L8" s="16">
        <v>0.0008310185185185186</v>
      </c>
      <c r="M8" s="14">
        <v>0</v>
      </c>
      <c r="N8" s="14">
        <v>0</v>
      </c>
      <c r="O8" s="16">
        <v>0.0008065972222222221</v>
      </c>
      <c r="P8" s="14">
        <v>0</v>
      </c>
      <c r="Q8" s="14">
        <v>0</v>
      </c>
      <c r="R8" s="19">
        <f>L8+O8+(M8*Konstanten!$B$1)+(P8*Konstanten!$B$1)+(N8*Konstanten!$B$2)+(Q8*Konstanten!$B$2)</f>
        <v>0.0016376157407407407</v>
      </c>
      <c r="S8" s="12"/>
    </row>
    <row r="9" spans="1:19" ht="12.75">
      <c r="A9" s="11">
        <v>7</v>
      </c>
      <c r="B9" s="15">
        <v>69</v>
      </c>
      <c r="C9" s="20" t="s">
        <v>116</v>
      </c>
      <c r="D9" s="20" t="s">
        <v>125</v>
      </c>
      <c r="E9" s="15"/>
      <c r="F9" s="15"/>
      <c r="G9" s="15"/>
      <c r="H9" s="15" t="s">
        <v>19</v>
      </c>
      <c r="I9" s="16"/>
      <c r="J9" s="14"/>
      <c r="K9" s="16"/>
      <c r="L9" s="16">
        <v>0.0007957175925925925</v>
      </c>
      <c r="M9" s="14">
        <v>0</v>
      </c>
      <c r="N9" s="14">
        <v>0</v>
      </c>
      <c r="O9" s="16">
        <v>0.0008015046296296298</v>
      </c>
      <c r="P9" s="14">
        <v>3</v>
      </c>
      <c r="Q9" s="14">
        <v>0</v>
      </c>
      <c r="R9" s="19">
        <f>L9+O9+(M9*Konstanten!$B$1)+(P9*Konstanten!$B$1)+(N9*Konstanten!$B$2)+(Q9*Konstanten!$B$2)</f>
        <v>0.0016666666666666668</v>
      </c>
      <c r="S9" s="12"/>
    </row>
    <row r="10" spans="1:19" ht="12.75">
      <c r="A10" s="11">
        <v>8</v>
      </c>
      <c r="B10" s="15">
        <v>33</v>
      </c>
      <c r="C10" s="20" t="s">
        <v>133</v>
      </c>
      <c r="D10" s="20" t="s">
        <v>134</v>
      </c>
      <c r="E10" s="15"/>
      <c r="F10" s="15"/>
      <c r="G10" s="15"/>
      <c r="H10" s="15" t="s">
        <v>57</v>
      </c>
      <c r="I10" s="16"/>
      <c r="J10" s="14"/>
      <c r="K10" s="16"/>
      <c r="L10" s="16">
        <v>0.0008684027777777777</v>
      </c>
      <c r="M10" s="14">
        <v>0</v>
      </c>
      <c r="N10" s="14">
        <v>0</v>
      </c>
      <c r="O10" s="16">
        <v>0.0008415509259259258</v>
      </c>
      <c r="P10" s="14">
        <v>0</v>
      </c>
      <c r="Q10" s="14">
        <v>0</v>
      </c>
      <c r="R10" s="19">
        <f>L10+O10+(M10*Konstanten!$B$1)+(P10*Konstanten!$B$1)+(N10*Konstanten!$B$2)+(Q10*Konstanten!$B$2)</f>
        <v>0.0017099537037037035</v>
      </c>
      <c r="S10" s="12">
        <f>I7+L7+O7+(M7*Konstanten!$B$1)+(P7*Konstanten!$B$1)+(J7*Konstanten!$B$1)+(N7*Konstanten!$B$2)+(Q7*Konstanten!$B$2)+(K7*Konstanten!$B$2)</f>
        <v>0.001633101851851852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Layout" workbookViewId="0" topLeftCell="A1">
      <selection activeCell="C18" sqref="C18"/>
    </sheetView>
  </sheetViews>
  <sheetFormatPr defaultColWidth="11.28125" defaultRowHeight="12.75"/>
  <cols>
    <col min="1" max="1" width="6.00390625" style="1" customWidth="1"/>
    <col min="2" max="2" width="6.8515625" style="2" customWidth="1"/>
    <col min="3" max="4" width="14.7109375" style="2" customWidth="1"/>
    <col min="5" max="5" width="6.57421875" style="2" hidden="1" customWidth="1"/>
    <col min="6" max="6" width="0.13671875" style="2" hidden="1" customWidth="1"/>
    <col min="7" max="7" width="17.851562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00390625" style="1" customWidth="1"/>
    <col min="14" max="14" width="6.57421875" style="1" customWidth="1"/>
    <col min="15" max="15" width="9.28125" style="1" customWidth="1"/>
    <col min="16" max="16" width="7.28125" style="1" customWidth="1"/>
    <col min="17" max="17" width="6.57421875" style="1" customWidth="1"/>
    <col min="18" max="18" width="9.851562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112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17"/>
      <c r="N2" s="17"/>
      <c r="O2" s="8"/>
      <c r="P2" s="17"/>
      <c r="Q2" s="17"/>
      <c r="R2" s="8"/>
      <c r="S2" s="8"/>
    </row>
    <row r="3" spans="1:19" ht="15">
      <c r="A3" s="14">
        <v>1</v>
      </c>
      <c r="B3" s="14">
        <v>26</v>
      </c>
      <c r="C3" s="15" t="s">
        <v>132</v>
      </c>
      <c r="D3" s="15" t="s">
        <v>46</v>
      </c>
      <c r="E3" s="15"/>
      <c r="F3" s="15"/>
      <c r="G3" s="15"/>
      <c r="H3" s="15" t="s">
        <v>36</v>
      </c>
      <c r="I3" s="16"/>
      <c r="J3" s="14"/>
      <c r="K3" s="16"/>
      <c r="L3" s="16">
        <v>0.00075625</v>
      </c>
      <c r="M3" s="14">
        <v>1</v>
      </c>
      <c r="N3" s="14">
        <v>0</v>
      </c>
      <c r="O3" s="16">
        <v>0.0007627314814814815</v>
      </c>
      <c r="P3" s="14">
        <v>0</v>
      </c>
      <c r="Q3" s="14">
        <v>0</v>
      </c>
      <c r="R3" s="19">
        <f>L3+O3+(M3*Konstanten!$B$1)+(P3*Konstanten!$B$1)+(N3*Konstanten!$B$2)+(Q3*Konstanten!$B$2)</f>
        <v>0.0015421296296296296</v>
      </c>
      <c r="S3" s="10"/>
    </row>
    <row r="4" spans="1:19" ht="12.75">
      <c r="A4" s="14">
        <v>2</v>
      </c>
      <c r="B4" s="15">
        <v>53</v>
      </c>
      <c r="C4" s="15" t="s">
        <v>52</v>
      </c>
      <c r="D4" s="15" t="s">
        <v>38</v>
      </c>
      <c r="E4" s="15"/>
      <c r="F4" s="15"/>
      <c r="G4" s="15"/>
      <c r="H4" s="15" t="s">
        <v>40</v>
      </c>
      <c r="I4" s="16"/>
      <c r="J4" s="14"/>
      <c r="K4" s="16"/>
      <c r="L4" s="16">
        <v>0.0007479166666666667</v>
      </c>
      <c r="M4" s="14">
        <v>1</v>
      </c>
      <c r="N4" s="14">
        <v>0</v>
      </c>
      <c r="O4" s="16">
        <v>0.0007488425925925926</v>
      </c>
      <c r="P4" s="14">
        <v>1</v>
      </c>
      <c r="Q4" s="14">
        <v>0</v>
      </c>
      <c r="R4" s="19">
        <f>L4+O4+(M4*Konstanten!$B$1)+(P4*Konstanten!$B$1)+(N4*Konstanten!$B$2)+(Q4*Konstanten!$B$2)</f>
        <v>0.0015430555555555558</v>
      </c>
      <c r="S4" s="12" t="e">
        <f>#REF!+#REF!+#REF!+(#REF!*Konstanten!$B$1)+(#REF!*Konstanten!$B$1)+(#REF!*Konstanten!$B$1)+(#REF!*Konstanten!$B$2)+(#REF!*Konstanten!$B$2)+(#REF!*Konstanten!$B$2)</f>
        <v>#REF!</v>
      </c>
    </row>
    <row r="5" spans="1:19" ht="12.75">
      <c r="A5" s="14">
        <v>3</v>
      </c>
      <c r="B5" s="15">
        <v>9</v>
      </c>
      <c r="C5" s="20" t="s">
        <v>82</v>
      </c>
      <c r="D5" s="20" t="s">
        <v>83</v>
      </c>
      <c r="E5" s="15"/>
      <c r="F5" s="15"/>
      <c r="G5" s="15"/>
      <c r="H5" s="15" t="s">
        <v>57</v>
      </c>
      <c r="I5" s="16"/>
      <c r="J5" s="14"/>
      <c r="K5" s="16"/>
      <c r="L5" s="16">
        <v>0.0007900462962962962</v>
      </c>
      <c r="M5" s="14">
        <v>1</v>
      </c>
      <c r="N5" s="14">
        <v>0</v>
      </c>
      <c r="O5" s="16">
        <v>0.0007891203703703705</v>
      </c>
      <c r="P5" s="14">
        <v>1</v>
      </c>
      <c r="Q5" s="14">
        <v>0</v>
      </c>
      <c r="R5" s="19">
        <f>L5+O5+(M5*Konstanten!$B$1)+(P5*Konstanten!$B$1)+(N5*Konstanten!$B$2)+(Q5*Konstanten!$B$2)</f>
        <v>0.001625462962962963</v>
      </c>
      <c r="S5" s="12">
        <f>I4+L4+O4+(M4*Konstanten!$B$1)+(P4*Konstanten!$B$1)+(J4*Konstanten!$B$1)+(N4*Konstanten!$B$2)+(Q4*Konstanten!$B$2)+(K4*Konstanten!$B$2)</f>
        <v>0.0015430555555555558</v>
      </c>
    </row>
    <row r="6" spans="1:19" ht="12.75">
      <c r="A6" s="11">
        <v>4</v>
      </c>
      <c r="B6" s="15">
        <v>62</v>
      </c>
      <c r="C6" s="15" t="s">
        <v>47</v>
      </c>
      <c r="D6" s="15" t="s">
        <v>87</v>
      </c>
      <c r="E6" s="15"/>
      <c r="F6" s="15"/>
      <c r="G6" s="15"/>
      <c r="H6" s="15" t="s">
        <v>36</v>
      </c>
      <c r="I6" s="16"/>
      <c r="J6" s="14"/>
      <c r="K6" s="16"/>
      <c r="L6" s="16">
        <v>0.0008409722222222222</v>
      </c>
      <c r="M6" s="14">
        <v>0</v>
      </c>
      <c r="N6" s="14">
        <v>0</v>
      </c>
      <c r="O6" s="16">
        <v>0.0008277777777777776</v>
      </c>
      <c r="P6" s="14">
        <v>1</v>
      </c>
      <c r="Q6" s="14">
        <v>0</v>
      </c>
      <c r="R6" s="19">
        <f>L6+O6+(M6*Konstanten!$B$1)+(P6*Konstanten!$B$1)+(N6*Konstanten!$B$2)+(Q6*Konstanten!$B$2)</f>
        <v>0.001691898148148148</v>
      </c>
      <c r="S6" s="12">
        <f>I5+L5+O5+(M5*Konstanten!$B$1)+(P5*Konstanten!$B$1)+(J5*Konstanten!$B$1)+(N5*Konstanten!$B$2)+(Q5*Konstanten!$B$2)+(K5*Konstanten!$B$2)</f>
        <v>0.001625462962962963</v>
      </c>
    </row>
    <row r="7" spans="1:19" ht="12.75">
      <c r="A7" s="11">
        <v>5</v>
      </c>
      <c r="B7" s="14">
        <v>2</v>
      </c>
      <c r="C7" s="15" t="s">
        <v>86</v>
      </c>
      <c r="D7" s="15" t="s">
        <v>142</v>
      </c>
      <c r="E7" s="15"/>
      <c r="F7" s="15"/>
      <c r="G7" s="15"/>
      <c r="H7" s="15" t="s">
        <v>57</v>
      </c>
      <c r="I7" s="16"/>
      <c r="J7" s="14"/>
      <c r="K7" s="16"/>
      <c r="L7" s="16">
        <v>0.000822800925925926</v>
      </c>
      <c r="M7" s="14">
        <v>2</v>
      </c>
      <c r="N7" s="14">
        <v>0</v>
      </c>
      <c r="O7" s="16">
        <v>0.0008081018518518518</v>
      </c>
      <c r="P7" s="14">
        <v>1</v>
      </c>
      <c r="Q7" s="14">
        <v>0</v>
      </c>
      <c r="R7" s="19">
        <f>L7+O7+(M7*Konstanten!$B$1)+(P7*Konstanten!$B$1)+(N7*Konstanten!$B$2)+(Q7*Konstanten!$B$2)</f>
        <v>0.0017003472222222225</v>
      </c>
      <c r="S7" s="12">
        <f>I6+L6+O6+(M6*Konstanten!$B$1)+(P6*Konstanten!$B$1)+(J6*Konstanten!$B$1)+(N6*Konstanten!$B$2)+(Q6*Konstanten!$B$2)+(K6*Konstanten!$B$2)</f>
        <v>0.001691898148148148</v>
      </c>
    </row>
    <row r="8" spans="1:19" ht="12.75">
      <c r="A8" s="14">
        <v>6</v>
      </c>
      <c r="B8" s="14">
        <v>16</v>
      </c>
      <c r="C8" s="15" t="s">
        <v>89</v>
      </c>
      <c r="D8" s="15" t="s">
        <v>90</v>
      </c>
      <c r="E8" s="15"/>
      <c r="F8" s="15"/>
      <c r="G8" s="15"/>
      <c r="H8" s="15" t="s">
        <v>57</v>
      </c>
      <c r="I8" s="16"/>
      <c r="J8" s="14"/>
      <c r="K8" s="16"/>
      <c r="L8" s="16">
        <v>0.0008320601851851851</v>
      </c>
      <c r="M8" s="14">
        <v>2</v>
      </c>
      <c r="N8" s="14">
        <v>0</v>
      </c>
      <c r="O8" s="16">
        <v>0.0008456018518518518</v>
      </c>
      <c r="P8" s="14">
        <v>0</v>
      </c>
      <c r="Q8" s="14">
        <v>0</v>
      </c>
      <c r="R8" s="19">
        <f>L8+O8+(M8*Konstanten!$B$1)+(P8*Konstanten!$B$1)+(N8*Konstanten!$B$2)+(Q8*Konstanten!$B$2)</f>
        <v>0.0017239583333333332</v>
      </c>
      <c r="S8" s="12">
        <f>I7+L7+O7+(M7*Konstanten!$B$1)+(P7*Konstanten!$B$1)+(J7*Konstanten!$B$1)+(N7*Konstanten!$B$2)+(Q7*Konstanten!$B$2)+(K7*Konstanten!$B$2)</f>
        <v>0.0017003472222222225</v>
      </c>
    </row>
    <row r="9" spans="1:19" ht="12.75">
      <c r="A9" s="14">
        <v>7</v>
      </c>
      <c r="B9" s="14">
        <v>4</v>
      </c>
      <c r="C9" s="15" t="s">
        <v>84</v>
      </c>
      <c r="D9" s="15" t="s">
        <v>85</v>
      </c>
      <c r="E9" s="15"/>
      <c r="F9" s="15"/>
      <c r="G9" s="15"/>
      <c r="H9" s="15" t="s">
        <v>57</v>
      </c>
      <c r="I9" s="16"/>
      <c r="J9" s="14"/>
      <c r="K9" s="16"/>
      <c r="L9" s="16">
        <v>0.0009263888888888889</v>
      </c>
      <c r="M9" s="14">
        <v>0</v>
      </c>
      <c r="N9" s="14">
        <v>0</v>
      </c>
      <c r="O9" s="16">
        <v>0.0009244212962962963</v>
      </c>
      <c r="P9" s="14">
        <v>1</v>
      </c>
      <c r="Q9" s="14">
        <v>0</v>
      </c>
      <c r="R9" s="19">
        <f>L9+O9+(M9*Konstanten!$B$1)+(P9*Konstanten!$B$1)+(N9*Konstanten!$B$2)+(Q9*Konstanten!$B$2)</f>
        <v>0.0018739583333333336</v>
      </c>
      <c r="S9" s="12">
        <f>I8+L8+O8+(M8*Konstanten!$B$1)+(P8*Konstanten!$B$1)+(J8*Konstanten!$B$1)+(N8*Konstanten!$B$2)+(Q8*Konstanten!$B$2)+(K8*Konstanten!$B$2)</f>
        <v>0.0017239583333333332</v>
      </c>
    </row>
    <row r="10" spans="1:19" ht="12.75">
      <c r="A10" s="11">
        <v>8</v>
      </c>
      <c r="B10" s="14">
        <v>44</v>
      </c>
      <c r="C10" s="15" t="s">
        <v>126</v>
      </c>
      <c r="D10" s="15" t="s">
        <v>127</v>
      </c>
      <c r="E10" s="15"/>
      <c r="F10" s="15"/>
      <c r="G10" s="15"/>
      <c r="H10" s="15" t="s">
        <v>40</v>
      </c>
      <c r="I10" s="16"/>
      <c r="J10" s="14"/>
      <c r="K10" s="16"/>
      <c r="L10" s="16">
        <v>0.0009428240740740742</v>
      </c>
      <c r="M10" s="14">
        <v>1</v>
      </c>
      <c r="N10" s="14">
        <v>0</v>
      </c>
      <c r="O10" s="16">
        <v>0.0010966435185185185</v>
      </c>
      <c r="P10" s="14">
        <v>1</v>
      </c>
      <c r="Q10" s="14">
        <v>0</v>
      </c>
      <c r="R10" s="19">
        <f>L10+O10+(M10*Konstanten!$B$1)+(P10*Konstanten!$B$1)+(N10*Konstanten!$B$2)+(Q10*Konstanten!$B$2)</f>
        <v>0.0020857638888888887</v>
      </c>
      <c r="S10" s="12"/>
    </row>
    <row r="11" spans="1:19" ht="12.75">
      <c r="A11" s="11">
        <v>9</v>
      </c>
      <c r="B11" s="15">
        <v>25</v>
      </c>
      <c r="C11" s="15" t="s">
        <v>78</v>
      </c>
      <c r="D11" s="15" t="s">
        <v>88</v>
      </c>
      <c r="E11" s="15"/>
      <c r="F11" s="15"/>
      <c r="G11" s="15"/>
      <c r="H11" s="15" t="s">
        <v>57</v>
      </c>
      <c r="I11" s="16"/>
      <c r="J11" s="14"/>
      <c r="K11" s="16"/>
      <c r="L11" s="16">
        <v>0.001047337962962963</v>
      </c>
      <c r="M11" s="14">
        <v>2</v>
      </c>
      <c r="N11" s="14">
        <v>0</v>
      </c>
      <c r="O11" s="16">
        <v>0.0010231481481481482</v>
      </c>
      <c r="P11" s="14">
        <v>3</v>
      </c>
      <c r="Q11" s="14">
        <v>0</v>
      </c>
      <c r="R11" s="19">
        <f>L11+O11+(M11*Konstanten!$B$1)+(P11*Konstanten!$B$1)+(N11*Konstanten!$B$2)+(Q11*Konstanten!$B$2)</f>
        <v>0.0021862268518518524</v>
      </c>
      <c r="S11" s="12"/>
    </row>
    <row r="12" spans="1:19" ht="12.75">
      <c r="A12" s="11">
        <v>10</v>
      </c>
      <c r="B12" s="14">
        <v>52</v>
      </c>
      <c r="C12" s="15" t="s">
        <v>140</v>
      </c>
      <c r="D12" s="15" t="s">
        <v>141</v>
      </c>
      <c r="E12" s="15"/>
      <c r="F12" s="15"/>
      <c r="G12" s="15"/>
      <c r="H12" s="15" t="s">
        <v>19</v>
      </c>
      <c r="I12" s="16"/>
      <c r="J12" s="14"/>
      <c r="K12" s="16"/>
      <c r="L12" s="16">
        <v>0.0013136574074074075</v>
      </c>
      <c r="M12" s="14">
        <v>2</v>
      </c>
      <c r="N12" s="14">
        <v>0</v>
      </c>
      <c r="O12" s="16">
        <v>0.0011724537037037035</v>
      </c>
      <c r="P12" s="14">
        <v>4</v>
      </c>
      <c r="Q12" s="14">
        <v>0</v>
      </c>
      <c r="R12" s="19">
        <f>L12+O12+(M12*Konstanten!$B$1)+(P12*Konstanten!$B$1)+(N12*Konstanten!$B$2)+(Q12*Konstanten!$B$2)</f>
        <v>0.0026249999999999997</v>
      </c>
      <c r="S12" s="12">
        <f>I9+L9+O9+(M9*Konstanten!$B$1)+(P9*Konstanten!$B$1)+(J9*Konstanten!$B$1)+(N9*Konstanten!$B$2)+(Q9*Konstanten!$B$2)+(K9*Konstanten!$B$2)</f>
        <v>0.0018739583333333336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view="pageLayout" workbookViewId="0" topLeftCell="A1">
      <selection activeCell="C11" sqref="C11"/>
    </sheetView>
  </sheetViews>
  <sheetFormatPr defaultColWidth="11.28125" defaultRowHeight="12.75"/>
  <cols>
    <col min="1" max="1" width="6.7109375" style="1" customWidth="1"/>
    <col min="2" max="2" width="7.7109375" style="2" customWidth="1"/>
    <col min="3" max="4" width="14.7109375" style="2" customWidth="1"/>
    <col min="5" max="5" width="6.57421875" style="2" hidden="1" customWidth="1"/>
    <col min="6" max="6" width="13.28125" style="2" hidden="1" customWidth="1"/>
    <col min="7" max="7" width="16.14062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7109375" style="1" customWidth="1"/>
    <col min="14" max="14" width="7.00390625" style="1" customWidth="1"/>
    <col min="15" max="15" width="9.7109375" style="1" customWidth="1"/>
    <col min="16" max="16" width="7.7109375" style="1" customWidth="1"/>
    <col min="17" max="17" width="7.00390625" style="1" customWidth="1"/>
    <col min="18" max="18" width="10.5742187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111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8"/>
      <c r="N2" s="8"/>
      <c r="O2" s="8"/>
      <c r="P2" s="9"/>
      <c r="Q2" s="9"/>
      <c r="R2" s="8"/>
      <c r="S2" s="8"/>
    </row>
    <row r="3" spans="1:19" ht="15">
      <c r="A3" s="11">
        <v>1</v>
      </c>
      <c r="B3" s="15">
        <v>21</v>
      </c>
      <c r="C3" s="20" t="s">
        <v>43</v>
      </c>
      <c r="D3" s="20" t="s">
        <v>29</v>
      </c>
      <c r="E3" s="15"/>
      <c r="F3" s="15"/>
      <c r="G3" s="15"/>
      <c r="H3" s="15" t="s">
        <v>36</v>
      </c>
      <c r="I3" s="16"/>
      <c r="J3" s="14"/>
      <c r="K3" s="16"/>
      <c r="L3" s="16">
        <v>0.0008121527777777779</v>
      </c>
      <c r="M3" s="14">
        <v>2</v>
      </c>
      <c r="N3" s="21">
        <v>0</v>
      </c>
      <c r="O3" s="16">
        <v>0.0007947916666666667</v>
      </c>
      <c r="P3" s="14">
        <v>0</v>
      </c>
      <c r="Q3" s="14">
        <v>0</v>
      </c>
      <c r="R3" s="19">
        <f>L3+O3+(M3*Konstanten!$B$1)+(P3*Konstanten!$B$1)+(N3*Konstanten!$B$2)+(Q3*Konstanten!$B$2)</f>
        <v>0.001653240740740741</v>
      </c>
      <c r="S3" s="10"/>
    </row>
    <row r="4" spans="1:19" ht="12.75">
      <c r="A4" s="11">
        <v>2</v>
      </c>
      <c r="B4" s="15">
        <v>29</v>
      </c>
      <c r="C4" s="20" t="s">
        <v>91</v>
      </c>
      <c r="D4" s="20" t="s">
        <v>92</v>
      </c>
      <c r="E4" s="15"/>
      <c r="F4" s="15"/>
      <c r="G4" s="15"/>
      <c r="H4" s="15" t="s">
        <v>57</v>
      </c>
      <c r="I4" s="16"/>
      <c r="J4" s="14"/>
      <c r="K4" s="16"/>
      <c r="L4" s="16">
        <v>0.0008584490740740741</v>
      </c>
      <c r="M4" s="14">
        <v>2</v>
      </c>
      <c r="N4" s="14">
        <v>0</v>
      </c>
      <c r="O4" s="16">
        <v>0.0008576388888888888</v>
      </c>
      <c r="P4" s="14">
        <v>0</v>
      </c>
      <c r="Q4" s="14">
        <v>0</v>
      </c>
      <c r="R4" s="19">
        <f>L4+O4+(M4*Konstanten!$B$1)+(P4*Konstanten!$B$1)+(N4*Konstanten!$B$2)+(Q4*Konstanten!$B$2)</f>
        <v>0.0017623842592592591</v>
      </c>
      <c r="S4" s="12">
        <f>I3+L3+O3+(M3*Konstanten!$B$1)+(P3*Konstanten!$B$1)+(J3*Konstanten!$B$1)+(N3*Konstanten!$B$2)+(Q3*Konstanten!$B$2)+(K3*Konstanten!$B$2)</f>
        <v>0.001653240740740741</v>
      </c>
    </row>
    <row r="5" spans="1:19" ht="12.75">
      <c r="A5" s="11">
        <v>3</v>
      </c>
      <c r="B5" s="14">
        <v>56</v>
      </c>
      <c r="C5" s="20" t="s">
        <v>52</v>
      </c>
      <c r="D5" s="20" t="s">
        <v>128</v>
      </c>
      <c r="E5" s="15"/>
      <c r="F5" s="15"/>
      <c r="G5" s="15"/>
      <c r="H5" s="15" t="s">
        <v>40</v>
      </c>
      <c r="I5" s="16"/>
      <c r="J5" s="14"/>
      <c r="K5" s="16"/>
      <c r="L5" s="16">
        <v>0.0009366898148148148</v>
      </c>
      <c r="M5" s="14">
        <v>4</v>
      </c>
      <c r="N5" s="14">
        <v>2</v>
      </c>
      <c r="O5" s="23">
        <v>0.0009497685185185185</v>
      </c>
      <c r="P5" s="14">
        <v>2</v>
      </c>
      <c r="Q5" s="14">
        <v>0</v>
      </c>
      <c r="R5" s="19">
        <f>L5+O5+(M5*Konstanten!$B$1)+(P5*Konstanten!$B$1)+(N5*Konstanten!$B$2)+(Q5*Konstanten!$B$2)</f>
        <v>0.0022568287037037036</v>
      </c>
      <c r="S5" s="12" t="e">
        <f>#REF!+#REF!+#REF!+(#REF!*Konstanten!$B$1)+(#REF!*Konstanten!$B$1)+(#REF!*Konstanten!$B$1)+(#REF!*Konstanten!$B$2)+(#REF!*Konstanten!$B$2)+(#REF!*Konstanten!$B$2)</f>
        <v>#REF!</v>
      </c>
    </row>
  </sheetData>
  <sheetProtection selectLockedCells="1" selectUnlockedCells="1"/>
  <printOptions gridLines="1" headings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view="pageLayout" workbookViewId="0" topLeftCell="A1">
      <selection activeCell="C6" sqref="C6"/>
    </sheetView>
  </sheetViews>
  <sheetFormatPr defaultColWidth="11.28125" defaultRowHeight="12.75"/>
  <cols>
    <col min="1" max="1" width="6.7109375" style="1" customWidth="1"/>
    <col min="2" max="2" width="7.421875" style="2" customWidth="1"/>
    <col min="3" max="4" width="14.7109375" style="2" customWidth="1"/>
    <col min="5" max="5" width="7.00390625" style="2" hidden="1" customWidth="1"/>
    <col min="6" max="6" width="12.57421875" style="2" hidden="1" customWidth="1"/>
    <col min="7" max="7" width="16.57421875" style="2" hidden="1" customWidth="1"/>
    <col min="8" max="8" width="17.7109375" style="2" customWidth="1"/>
    <col min="9" max="11" width="0" style="1" hidden="1" customWidth="1"/>
    <col min="12" max="12" width="10.57421875" style="1" customWidth="1"/>
    <col min="13" max="13" width="7.7109375" style="1" customWidth="1"/>
    <col min="14" max="14" width="7.00390625" style="1" customWidth="1"/>
    <col min="15" max="15" width="10.57421875" style="1" customWidth="1"/>
    <col min="16" max="16" width="7.7109375" style="1" customWidth="1"/>
    <col min="17" max="17" width="7.00390625" style="1" customWidth="1"/>
    <col min="18" max="18" width="10.5742187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18"/>
      <c r="B2" s="5"/>
      <c r="C2" s="5"/>
      <c r="D2" s="6" t="s">
        <v>108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17"/>
      <c r="N2" s="17"/>
      <c r="O2" s="8"/>
      <c r="P2" s="17"/>
      <c r="Q2" s="17"/>
      <c r="R2" s="8"/>
      <c r="S2" s="8"/>
    </row>
    <row r="3" spans="1:19" ht="15">
      <c r="A3" s="14">
        <v>1</v>
      </c>
      <c r="B3" s="14">
        <v>59</v>
      </c>
      <c r="C3" s="15" t="s">
        <v>143</v>
      </c>
      <c r="D3" s="15" t="s">
        <v>144</v>
      </c>
      <c r="E3" s="15"/>
      <c r="F3" s="15"/>
      <c r="G3" s="15"/>
      <c r="H3" s="15" t="s">
        <v>19</v>
      </c>
      <c r="I3" s="16"/>
      <c r="J3" s="14"/>
      <c r="K3" s="16"/>
      <c r="L3" s="16">
        <v>0.0008539351851851851</v>
      </c>
      <c r="M3" s="14">
        <v>1</v>
      </c>
      <c r="N3" s="14">
        <v>0</v>
      </c>
      <c r="O3" s="16">
        <v>0.0008743055555555556</v>
      </c>
      <c r="P3" s="14">
        <v>3</v>
      </c>
      <c r="Q3" s="14">
        <v>0</v>
      </c>
      <c r="R3" s="19">
        <f>L3+O3+(M3*Konstanten!$B$1)+(P3*Konstanten!$B$1)+(N3*Konstanten!$B$2)+(Q3*Konstanten!$B$2)</f>
        <v>0.0018208333333333334</v>
      </c>
      <c r="S3" s="10"/>
    </row>
    <row r="4" spans="1:19" ht="15">
      <c r="A4" s="14">
        <v>2</v>
      </c>
      <c r="B4" s="14">
        <v>35</v>
      </c>
      <c r="C4" s="15" t="s">
        <v>37</v>
      </c>
      <c r="D4" s="15" t="s">
        <v>93</v>
      </c>
      <c r="E4" s="15"/>
      <c r="F4" s="15"/>
      <c r="G4" s="15"/>
      <c r="H4" s="15" t="s">
        <v>36</v>
      </c>
      <c r="I4" s="16"/>
      <c r="J4" s="14"/>
      <c r="K4" s="16"/>
      <c r="L4" s="16">
        <v>0.0008994212962962965</v>
      </c>
      <c r="M4" s="14">
        <v>1</v>
      </c>
      <c r="N4" s="14">
        <v>0</v>
      </c>
      <c r="O4" s="16">
        <v>0.0008663194444444444</v>
      </c>
      <c r="P4" s="14">
        <v>2</v>
      </c>
      <c r="Q4" s="14">
        <v>0</v>
      </c>
      <c r="R4" s="19">
        <f>L4+O4+(M4*Konstanten!$B$1)+(P4*Konstanten!$B$1)+(N4*Konstanten!$B$2)+(Q4*Konstanten!$B$2)</f>
        <v>0.0018351851851851854</v>
      </c>
      <c r="S4" s="10"/>
    </row>
    <row r="5" ht="12.75">
      <c r="S5" s="12" t="e">
        <f>#REF!+#REF!+#REF!+(#REF!*Konstanten!$B$1)+(#REF!*Konstanten!$B$1)+(#REF!*Konstanten!$B$1)+(#REF!*Konstanten!$B$2)+(#REF!*Konstanten!$B$2)+(#REF!*Konstanten!$B$2)</f>
        <v>#REF!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Layout" workbookViewId="0" topLeftCell="A1">
      <selection activeCell="D16" sqref="D16"/>
    </sheetView>
  </sheetViews>
  <sheetFormatPr defaultColWidth="11.28125" defaultRowHeight="12.75"/>
  <cols>
    <col min="1" max="1" width="6.140625" style="1" customWidth="1"/>
    <col min="2" max="2" width="6.8515625" style="2" customWidth="1"/>
    <col min="3" max="4" width="14.7109375" style="2" customWidth="1"/>
    <col min="5" max="5" width="7.00390625" style="2" hidden="1" customWidth="1"/>
    <col min="6" max="7" width="15.421875" style="2" hidden="1" customWidth="1"/>
    <col min="8" max="8" width="17.7109375" style="2" customWidth="1"/>
    <col min="9" max="11" width="0" style="1" hidden="1" customWidth="1"/>
    <col min="12" max="12" width="9.7109375" style="1" customWidth="1"/>
    <col min="13" max="13" width="7.7109375" style="1" customWidth="1"/>
    <col min="14" max="14" width="5.8515625" style="1" customWidth="1"/>
    <col min="15" max="15" width="9.7109375" style="1" customWidth="1"/>
    <col min="16" max="16" width="7.7109375" style="1" customWidth="1"/>
    <col min="17" max="17" width="6.28125" style="1" customWidth="1"/>
    <col min="18" max="18" width="10.5742187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109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8"/>
      <c r="N2" s="8"/>
      <c r="O2" s="8"/>
      <c r="P2" s="9"/>
      <c r="Q2" s="9"/>
      <c r="R2" s="8"/>
      <c r="S2" s="8"/>
    </row>
    <row r="3" spans="1:19" ht="12.75">
      <c r="A3" s="14">
        <v>1</v>
      </c>
      <c r="B3" s="14">
        <v>36</v>
      </c>
      <c r="C3" s="15" t="s">
        <v>94</v>
      </c>
      <c r="D3" s="15" t="s">
        <v>95</v>
      </c>
      <c r="E3" s="15"/>
      <c r="F3" s="15"/>
      <c r="G3" s="15"/>
      <c r="H3" s="15" t="s">
        <v>61</v>
      </c>
      <c r="I3" s="16"/>
      <c r="J3" s="14"/>
      <c r="K3" s="16"/>
      <c r="L3" s="16">
        <v>0.0007133101851851852</v>
      </c>
      <c r="M3" s="14">
        <v>0</v>
      </c>
      <c r="N3" s="14">
        <v>0</v>
      </c>
      <c r="O3" s="16">
        <v>0.0007164351851851853</v>
      </c>
      <c r="P3" s="14">
        <v>0</v>
      </c>
      <c r="Q3" s="14">
        <v>0</v>
      </c>
      <c r="R3" s="19">
        <f>L3+O3+(M3*Konstanten!$B$1)+(P3*Konstanten!$B$1)+(N3*Konstanten!$B$2)+(Q3*Konstanten!$B$2)</f>
        <v>0.0014297453703703705</v>
      </c>
      <c r="S3" s="12" t="e">
        <f>#REF!+#REF!+#REF!+(#REF!*Konstanten!$B$1)+(#REF!*Konstanten!$B$1)+(#REF!*Konstanten!$B$1)+(#REF!*Konstanten!$B$2)+(#REF!*Konstanten!$B$2)+(#REF!*Konstanten!$B$2)</f>
        <v>#REF!</v>
      </c>
    </row>
    <row r="4" spans="1:19" ht="12.75">
      <c r="A4" s="11">
        <v>2</v>
      </c>
      <c r="B4" s="15">
        <v>30</v>
      </c>
      <c r="C4" s="15" t="s">
        <v>53</v>
      </c>
      <c r="D4" s="15" t="s">
        <v>54</v>
      </c>
      <c r="E4" s="15"/>
      <c r="F4" s="15"/>
      <c r="G4" s="15"/>
      <c r="H4" s="15" t="s">
        <v>40</v>
      </c>
      <c r="I4" s="16"/>
      <c r="J4" s="14"/>
      <c r="K4" s="16"/>
      <c r="L4" s="16">
        <v>0.0007416666666666666</v>
      </c>
      <c r="M4" s="14">
        <v>0</v>
      </c>
      <c r="N4" s="14">
        <v>0</v>
      </c>
      <c r="O4" s="16">
        <v>0.0007259259259259259</v>
      </c>
      <c r="P4" s="14">
        <v>0</v>
      </c>
      <c r="Q4" s="14">
        <v>0</v>
      </c>
      <c r="R4" s="19">
        <f>L4+O4+(M4*Konstanten!$B$1)+(P4*Konstanten!$B$1)+(N4*Konstanten!$B$2)+(Q4*Konstanten!$B$2)</f>
        <v>0.0014675925925925924</v>
      </c>
      <c r="S4" s="12">
        <f>I3+L3+O3+(M3*Konstanten!$B$1)+(P3*Konstanten!$B$1)+(J3*Konstanten!$B$1)+(N3*Konstanten!$B$2)+(Q3*Konstanten!$B$2)+(K3*Konstanten!$B$2)</f>
        <v>0.0014297453703703705</v>
      </c>
    </row>
    <row r="5" spans="1:19" ht="12.75">
      <c r="A5" s="11">
        <v>3</v>
      </c>
      <c r="B5" s="15">
        <v>23</v>
      </c>
      <c r="C5" s="15" t="s">
        <v>24</v>
      </c>
      <c r="D5" s="15" t="s">
        <v>25</v>
      </c>
      <c r="E5" s="15"/>
      <c r="F5" s="15"/>
      <c r="G5" s="15"/>
      <c r="H5" s="15" t="s">
        <v>19</v>
      </c>
      <c r="I5" s="16"/>
      <c r="J5" s="14"/>
      <c r="K5" s="16"/>
      <c r="L5" s="16">
        <v>0.0007245370370370371</v>
      </c>
      <c r="M5" s="14">
        <v>1</v>
      </c>
      <c r="N5" s="14">
        <v>0</v>
      </c>
      <c r="O5" s="16">
        <v>0.0007269675925925925</v>
      </c>
      <c r="P5" s="14">
        <v>0</v>
      </c>
      <c r="Q5" s="14">
        <v>0</v>
      </c>
      <c r="R5" s="19">
        <f>L5+O5+(M5*Konstanten!$B$1)+(P5*Konstanten!$B$1)+(N5*Konstanten!$B$2)+(Q5*Konstanten!$B$2)</f>
        <v>0.0014746527777777779</v>
      </c>
      <c r="S5" s="12">
        <f>I4+L4+O4+(M4*Konstanten!$B$1)+(P4*Konstanten!$B$1)+(J4*Konstanten!$B$1)+(N4*Konstanten!$B$2)+(Q4*Konstanten!$B$2)+(K4*Konstanten!$B$2)</f>
        <v>0.0014675925925925924</v>
      </c>
    </row>
    <row r="6" spans="1:19" ht="12.75">
      <c r="A6" s="14">
        <v>4</v>
      </c>
      <c r="B6" s="15">
        <v>12</v>
      </c>
      <c r="C6" s="15" t="s">
        <v>97</v>
      </c>
      <c r="D6" s="15" t="s">
        <v>98</v>
      </c>
      <c r="E6" s="15"/>
      <c r="F6" s="15"/>
      <c r="G6" s="15"/>
      <c r="H6" s="15" t="s">
        <v>57</v>
      </c>
      <c r="I6" s="16"/>
      <c r="J6" s="14"/>
      <c r="K6" s="16"/>
      <c r="L6" s="16">
        <v>0.0007652777777777778</v>
      </c>
      <c r="M6" s="14">
        <v>0</v>
      </c>
      <c r="N6" s="14">
        <v>0</v>
      </c>
      <c r="O6" s="16">
        <v>0.0007578703703703702</v>
      </c>
      <c r="P6" s="14">
        <v>0</v>
      </c>
      <c r="Q6" s="14">
        <v>0</v>
      </c>
      <c r="R6" s="19">
        <f>L6+O6+(M6*Konstanten!$B$1)+(P6*Konstanten!$B$1)+(N6*Konstanten!$B$2)+(Q6*Konstanten!$B$2)</f>
        <v>0.001523148148148148</v>
      </c>
      <c r="S6" s="12">
        <f>I5+L5+O5+(M5*Konstanten!$B$1)+(P5*Konstanten!$B$1)+(J5*Konstanten!$B$1)+(N5*Konstanten!$B$2)+(Q5*Konstanten!$B$2)+(K5*Konstanten!$B$2)</f>
        <v>0.0014746527777777779</v>
      </c>
    </row>
    <row r="7" spans="1:19" ht="12.75">
      <c r="A7" s="14">
        <v>5</v>
      </c>
      <c r="B7" s="14">
        <v>65</v>
      </c>
      <c r="C7" s="15" t="s">
        <v>28</v>
      </c>
      <c r="D7" s="15" t="s">
        <v>29</v>
      </c>
      <c r="E7" s="15"/>
      <c r="F7" s="15"/>
      <c r="G7" s="15"/>
      <c r="H7" s="15" t="s">
        <v>19</v>
      </c>
      <c r="I7" s="16"/>
      <c r="J7" s="14"/>
      <c r="K7" s="16"/>
      <c r="L7" s="16">
        <v>0.0007425925925925925</v>
      </c>
      <c r="M7" s="14">
        <v>0</v>
      </c>
      <c r="N7" s="14">
        <v>0</v>
      </c>
      <c r="O7" s="16">
        <v>0.000744675925925926</v>
      </c>
      <c r="P7" s="14">
        <v>2</v>
      </c>
      <c r="Q7" s="14">
        <v>0</v>
      </c>
      <c r="R7" s="19">
        <f>L7+O7+(M7*Konstanten!$B$1)+(P7*Konstanten!$B$1)+(N7*Konstanten!$B$2)+(Q7*Konstanten!$B$2)</f>
        <v>0.0015335648148148146</v>
      </c>
      <c r="S7" s="12">
        <f>I6+L6+O6+(M6*Konstanten!$B$1)+(P6*Konstanten!$B$1)+(J6*Konstanten!$B$1)+(N6*Konstanten!$B$2)+(Q6*Konstanten!$B$2)+(K6*Konstanten!$B$2)</f>
        <v>0.001523148148148148</v>
      </c>
    </row>
    <row r="8" spans="1:19" ht="12.75">
      <c r="A8" s="14">
        <v>6</v>
      </c>
      <c r="B8" s="15">
        <v>27</v>
      </c>
      <c r="C8" s="15" t="s">
        <v>91</v>
      </c>
      <c r="D8" s="15" t="s">
        <v>96</v>
      </c>
      <c r="E8" s="15"/>
      <c r="F8" s="15"/>
      <c r="G8" s="15"/>
      <c r="H8" s="15" t="s">
        <v>57</v>
      </c>
      <c r="I8" s="16"/>
      <c r="J8" s="14"/>
      <c r="K8" s="16"/>
      <c r="L8" s="16">
        <v>0.000755787037037037</v>
      </c>
      <c r="M8" s="14">
        <v>0</v>
      </c>
      <c r="N8" s="14">
        <v>0</v>
      </c>
      <c r="O8" s="16">
        <v>0.0007590277777777777</v>
      </c>
      <c r="P8" s="14">
        <v>1</v>
      </c>
      <c r="Q8" s="14">
        <v>0</v>
      </c>
      <c r="R8" s="19">
        <f>L8+O8+(M8*Konstanten!$B$1)+(P8*Konstanten!$B$1)+(N8*Konstanten!$B$2)+(Q8*Konstanten!$B$2)</f>
        <v>0.001537962962962963</v>
      </c>
      <c r="S8" s="12">
        <f>I7+L7+O7+(M7*Konstanten!$B$1)+(P7*Konstanten!$B$1)+(J7*Konstanten!$B$1)+(N7*Konstanten!$B$2)+(Q7*Konstanten!$B$2)+(K7*Konstanten!$B$2)</f>
        <v>0.0015335648148148146</v>
      </c>
    </row>
    <row r="9" spans="1:19" ht="12.75">
      <c r="A9" s="14">
        <v>7</v>
      </c>
      <c r="B9" s="14">
        <v>7</v>
      </c>
      <c r="C9" s="15" t="s">
        <v>82</v>
      </c>
      <c r="D9" s="15" t="s">
        <v>99</v>
      </c>
      <c r="E9" s="15"/>
      <c r="F9" s="15"/>
      <c r="G9" s="15"/>
      <c r="H9" s="15" t="s">
        <v>57</v>
      </c>
      <c r="I9" s="16"/>
      <c r="J9" s="14"/>
      <c r="K9" s="16"/>
      <c r="L9" s="16">
        <v>0.000796412037037037</v>
      </c>
      <c r="M9" s="14">
        <v>1</v>
      </c>
      <c r="N9" s="14">
        <v>0</v>
      </c>
      <c r="O9" s="16">
        <v>0.0007880787037037037</v>
      </c>
      <c r="P9" s="14">
        <v>0</v>
      </c>
      <c r="Q9" s="14">
        <v>0</v>
      </c>
      <c r="R9" s="19">
        <f>L9+O9+(M9*Konstanten!$B$1)+(P9*Konstanten!$B$1)+(N9*Konstanten!$B$2)+(Q9*Konstanten!$B$2)</f>
        <v>0.001607638888888889</v>
      </c>
      <c r="S9" s="12">
        <f>I8+L8+O8+(M8*Konstanten!$B$1)+(P8*Konstanten!$B$1)+(J8*Konstanten!$B$1)+(N8*Konstanten!$B$2)+(Q8*Konstanten!$B$2)+(K8*Konstanten!$B$2)</f>
        <v>0.001537962962962963</v>
      </c>
    </row>
    <row r="10" spans="1:18" ht="12.75">
      <c r="A10" s="14">
        <v>8</v>
      </c>
      <c r="B10" s="14">
        <v>13</v>
      </c>
      <c r="C10" s="15" t="s">
        <v>70</v>
      </c>
      <c r="D10" s="15" t="s">
        <v>100</v>
      </c>
      <c r="E10" s="15"/>
      <c r="F10" s="15"/>
      <c r="G10" s="15"/>
      <c r="H10" s="15" t="s">
        <v>40</v>
      </c>
      <c r="I10" s="16"/>
      <c r="J10" s="14"/>
      <c r="K10" s="16"/>
      <c r="L10" s="16">
        <v>0.0008077546296296296</v>
      </c>
      <c r="M10" s="14">
        <v>0</v>
      </c>
      <c r="N10" s="14">
        <v>0</v>
      </c>
      <c r="O10" s="16">
        <v>0.0008052083333333332</v>
      </c>
      <c r="P10" s="14">
        <v>0</v>
      </c>
      <c r="Q10" s="14">
        <v>0</v>
      </c>
      <c r="R10" s="19">
        <f>L10+O10+(M10*Konstanten!$B$1)+(P10*Konstanten!$B$1)+(N10*Konstanten!$B$2)+(Q10*Konstanten!$B$2)</f>
        <v>0.0016129629629629627</v>
      </c>
    </row>
    <row r="11" spans="1:18" ht="12.75">
      <c r="A11" s="14">
        <v>9</v>
      </c>
      <c r="B11" s="15">
        <v>8</v>
      </c>
      <c r="C11" s="15" t="s">
        <v>82</v>
      </c>
      <c r="D11" s="15" t="s">
        <v>101</v>
      </c>
      <c r="E11" s="15"/>
      <c r="F11" s="15"/>
      <c r="G11" s="15"/>
      <c r="H11" s="15" t="s">
        <v>57</v>
      </c>
      <c r="I11" s="16"/>
      <c r="J11" s="14"/>
      <c r="K11" s="16"/>
      <c r="L11" s="16">
        <v>0.000808449074074074</v>
      </c>
      <c r="M11" s="14">
        <v>1</v>
      </c>
      <c r="N11" s="14">
        <v>0</v>
      </c>
      <c r="O11" s="16">
        <v>0.0008032407407407408</v>
      </c>
      <c r="P11" s="14">
        <v>0</v>
      </c>
      <c r="Q11" s="14">
        <v>0</v>
      </c>
      <c r="R11" s="19">
        <v>0.001634837962962963</v>
      </c>
    </row>
    <row r="12" spans="1:18" ht="12.75">
      <c r="A12" s="14">
        <v>10</v>
      </c>
      <c r="B12" s="15">
        <v>54</v>
      </c>
      <c r="C12" s="15" t="s">
        <v>52</v>
      </c>
      <c r="D12" s="15" t="s">
        <v>51</v>
      </c>
      <c r="E12" s="15"/>
      <c r="F12" s="15"/>
      <c r="G12" s="15"/>
      <c r="H12" s="15" t="s">
        <v>40</v>
      </c>
      <c r="I12" s="16"/>
      <c r="J12" s="14"/>
      <c r="K12" s="16"/>
      <c r="L12" s="16">
        <v>0.0007890046296296295</v>
      </c>
      <c r="M12" s="14">
        <v>0</v>
      </c>
      <c r="N12" s="14">
        <v>1</v>
      </c>
      <c r="O12" s="16">
        <v>0.0007759259259259259</v>
      </c>
      <c r="P12" s="14">
        <v>0</v>
      </c>
      <c r="Q12" s="14">
        <v>0</v>
      </c>
      <c r="R12" s="19">
        <f>L12+O12+(M12*Konstanten!$B$1)+(P12*Konstanten!$B$1)+(N12*Konstanten!$B$2)+(Q12*Konstanten!$B$2)</f>
        <v>0.0016806712962962962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view="pageLayout" workbookViewId="0" topLeftCell="A1">
      <selection activeCell="C15" sqref="C15"/>
    </sheetView>
  </sheetViews>
  <sheetFormatPr defaultColWidth="11.28125" defaultRowHeight="12.75"/>
  <cols>
    <col min="1" max="1" width="6.7109375" style="1" customWidth="1"/>
    <col min="2" max="2" width="7.421875" style="2" customWidth="1"/>
    <col min="3" max="4" width="14.7109375" style="2" customWidth="1"/>
    <col min="5" max="5" width="6.57421875" style="2" hidden="1" customWidth="1"/>
    <col min="6" max="6" width="13.57421875" style="2" hidden="1" customWidth="1"/>
    <col min="7" max="7" width="16.57421875" style="2" hidden="1" customWidth="1"/>
    <col min="8" max="8" width="17.7109375" style="2" customWidth="1"/>
    <col min="9" max="11" width="0" style="1" hidden="1" customWidth="1"/>
    <col min="12" max="12" width="9.57421875" style="1" customWidth="1"/>
    <col min="13" max="13" width="7.7109375" style="1" customWidth="1"/>
    <col min="14" max="14" width="7.00390625" style="1" customWidth="1"/>
    <col min="15" max="15" width="9.57421875" style="1" customWidth="1"/>
    <col min="16" max="16" width="7.7109375" style="1" customWidth="1"/>
    <col min="17" max="17" width="7.00390625" style="1" customWidth="1"/>
    <col min="18" max="18" width="10.57421875" style="1" customWidth="1"/>
    <col min="19" max="19" width="0" style="1" hidden="1" customWidth="1"/>
    <col min="20" max="16384" width="11.28125" style="1" customWidth="1"/>
  </cols>
  <sheetData>
    <row r="1" spans="1:19" ht="15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33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11</v>
      </c>
      <c r="Q1" s="22" t="s">
        <v>12</v>
      </c>
      <c r="R1" s="22" t="s">
        <v>14</v>
      </c>
      <c r="S1" s="3" t="s">
        <v>15</v>
      </c>
    </row>
    <row r="2" spans="1:19" ht="15.75">
      <c r="A2" s="4"/>
      <c r="B2" s="5"/>
      <c r="C2" s="5"/>
      <c r="D2" s="6" t="s">
        <v>110</v>
      </c>
      <c r="E2" s="6" t="s">
        <v>16</v>
      </c>
      <c r="F2" s="6" t="s">
        <v>17</v>
      </c>
      <c r="G2" s="6" t="s">
        <v>18</v>
      </c>
      <c r="H2" s="6"/>
      <c r="I2" s="7"/>
      <c r="J2" s="7"/>
      <c r="K2" s="7"/>
      <c r="L2" s="8"/>
      <c r="M2" s="8"/>
      <c r="N2" s="8"/>
      <c r="O2" s="8"/>
      <c r="P2" s="9"/>
      <c r="Q2" s="9"/>
      <c r="R2" s="8"/>
      <c r="S2" s="8"/>
    </row>
    <row r="3" spans="1:19" ht="12.75">
      <c r="A3" s="14">
        <v>1</v>
      </c>
      <c r="B3" s="14">
        <v>10</v>
      </c>
      <c r="C3" s="15" t="s">
        <v>56</v>
      </c>
      <c r="D3" s="15" t="s">
        <v>106</v>
      </c>
      <c r="E3" s="15"/>
      <c r="F3" s="15"/>
      <c r="G3" s="15"/>
      <c r="H3" s="15" t="s">
        <v>57</v>
      </c>
      <c r="I3" s="16"/>
      <c r="J3" s="14"/>
      <c r="K3" s="16"/>
      <c r="L3" s="16">
        <v>0.0007370370370370369</v>
      </c>
      <c r="M3" s="14">
        <v>0</v>
      </c>
      <c r="N3" s="14">
        <v>0</v>
      </c>
      <c r="O3" s="16">
        <v>0.0007278935185185185</v>
      </c>
      <c r="P3" s="14">
        <v>0</v>
      </c>
      <c r="Q3" s="14">
        <v>0</v>
      </c>
      <c r="R3" s="19">
        <f>L3+O3+(M3*Konstanten!$B$1)+(P3*Konstanten!$B$1)+(N3*Konstanten!$B$2)+(Q3*Konstanten!$B$2)</f>
        <v>0.0014649305555555553</v>
      </c>
      <c r="S3" s="12" t="e">
        <f>#REF!+#REF!+#REF!+(#REF!*Konstanten!$B$1)+(#REF!*Konstanten!$B$1)+(#REF!*Konstanten!$B$1)+(#REF!*Konstanten!$B$2)+(#REF!*Konstanten!$B$2)+(#REF!*Konstanten!$B$2)</f>
        <v>#REF!</v>
      </c>
    </row>
    <row r="4" spans="1:19" ht="12.75">
      <c r="A4" s="11">
        <v>2</v>
      </c>
      <c r="B4" s="14">
        <v>55</v>
      </c>
      <c r="C4" s="15" t="s">
        <v>52</v>
      </c>
      <c r="D4" s="15" t="s">
        <v>102</v>
      </c>
      <c r="E4" s="15"/>
      <c r="F4" s="15"/>
      <c r="G4" s="15"/>
      <c r="H4" s="15" t="s">
        <v>40</v>
      </c>
      <c r="I4" s="16"/>
      <c r="J4" s="14"/>
      <c r="K4" s="16"/>
      <c r="L4" s="16">
        <v>0.0007627314814814815</v>
      </c>
      <c r="M4" s="14">
        <v>0</v>
      </c>
      <c r="N4" s="14">
        <v>0</v>
      </c>
      <c r="O4" s="16">
        <v>0.0007518518518518517</v>
      </c>
      <c r="P4" s="14">
        <v>0</v>
      </c>
      <c r="Q4" s="14">
        <v>0</v>
      </c>
      <c r="R4" s="19">
        <f>L4+O4+(M4*Konstanten!$B$1)+(P4*Konstanten!$B$1)+(N4*Konstanten!$B$2)+(Q4*Konstanten!$B$2)</f>
        <v>0.0015145833333333333</v>
      </c>
      <c r="S4" s="12">
        <f>I3+L3+O3+(M3*Konstanten!$B$1)+(P3*Konstanten!$B$1)+(J3*Konstanten!$B$1)+(N3*Konstanten!$B$2)+(Q3*Konstanten!$B$2)+(K3*Konstanten!$B$2)</f>
        <v>0.0014649305555555553</v>
      </c>
    </row>
    <row r="5" spans="1:19" ht="12.75">
      <c r="A5" s="14">
        <v>3</v>
      </c>
      <c r="B5" s="15">
        <v>18</v>
      </c>
      <c r="C5" s="15" t="s">
        <v>89</v>
      </c>
      <c r="D5" s="15" t="s">
        <v>105</v>
      </c>
      <c r="E5" s="15"/>
      <c r="F5" s="15"/>
      <c r="G5" s="15"/>
      <c r="H5" s="15" t="s">
        <v>57</v>
      </c>
      <c r="I5" s="16"/>
      <c r="J5" s="14"/>
      <c r="K5" s="16"/>
      <c r="L5" s="16">
        <v>0.0007731481481481481</v>
      </c>
      <c r="M5" s="14">
        <v>0</v>
      </c>
      <c r="N5" s="14">
        <v>0</v>
      </c>
      <c r="O5" s="16">
        <v>0.0007693287037037036</v>
      </c>
      <c r="P5" s="14">
        <v>0</v>
      </c>
      <c r="Q5" s="14">
        <v>0</v>
      </c>
      <c r="R5" s="19">
        <f>L5+O5+(M5*Konstanten!$B$1)+(P5*Konstanten!$B$1)+(N5*Konstanten!$B$2)+(Q5*Konstanten!$B$2)</f>
        <v>0.0015424768518518517</v>
      </c>
      <c r="S5" s="12">
        <f>I4+L4+O4+(M4*Konstanten!$B$1)+(P4*Konstanten!$B$1)+(J4*Konstanten!$B$1)+(N4*Konstanten!$B$2)+(Q4*Konstanten!$B$2)+(K4*Konstanten!$B$2)</f>
        <v>0.0015145833333333333</v>
      </c>
    </row>
    <row r="6" spans="1:19" ht="12.75">
      <c r="A6" s="14">
        <v>4</v>
      </c>
      <c r="B6" s="14">
        <v>57</v>
      </c>
      <c r="C6" s="15" t="s">
        <v>39</v>
      </c>
      <c r="D6" s="15" t="s">
        <v>129</v>
      </c>
      <c r="E6" s="15"/>
      <c r="F6" s="15"/>
      <c r="G6" s="15"/>
      <c r="H6" s="15" t="s">
        <v>40</v>
      </c>
      <c r="I6" s="16"/>
      <c r="J6" s="14"/>
      <c r="K6" s="16"/>
      <c r="L6" s="16">
        <v>0.0007792824074074075</v>
      </c>
      <c r="M6" s="14">
        <v>0</v>
      </c>
      <c r="N6" s="14">
        <v>0</v>
      </c>
      <c r="O6" s="16">
        <v>0.000768287037037037</v>
      </c>
      <c r="P6" s="14">
        <v>0</v>
      </c>
      <c r="Q6" s="14">
        <v>0</v>
      </c>
      <c r="R6" s="19">
        <f>L6+O6+(M6*Konstanten!$B$1)+(P6*Konstanten!$B$1)+(N6*Konstanten!$B$2)+(Q6*Konstanten!$B$2)</f>
        <v>0.0015475694444444445</v>
      </c>
      <c r="S6" s="12">
        <f>I5+L5+O5+(M5*Konstanten!$B$1)+(P5*Konstanten!$B$1)+(J5*Konstanten!$B$1)+(N5*Konstanten!$B$2)+(Q5*Konstanten!$B$2)+(K5*Konstanten!$B$2)</f>
        <v>0.0015424768518518517</v>
      </c>
    </row>
    <row r="7" spans="1:19" ht="12.75">
      <c r="A7" s="11">
        <v>5</v>
      </c>
      <c r="B7" s="14">
        <v>22</v>
      </c>
      <c r="C7" s="15" t="s">
        <v>103</v>
      </c>
      <c r="D7" s="15" t="s">
        <v>104</v>
      </c>
      <c r="E7" s="15"/>
      <c r="F7" s="15"/>
      <c r="G7" s="15"/>
      <c r="H7" s="15" t="s">
        <v>36</v>
      </c>
      <c r="I7" s="16"/>
      <c r="J7" s="14"/>
      <c r="K7" s="16"/>
      <c r="L7" s="16">
        <v>0.0007690972222222222</v>
      </c>
      <c r="M7" s="14">
        <v>1</v>
      </c>
      <c r="N7" s="14">
        <v>0</v>
      </c>
      <c r="O7" s="16">
        <v>0.000771875</v>
      </c>
      <c r="P7" s="14">
        <v>0</v>
      </c>
      <c r="Q7" s="14">
        <v>0</v>
      </c>
      <c r="R7" s="19">
        <f>L7+O7+(M7*Konstanten!$B$1)+(P7*Konstanten!$B$1)+(N7*Konstanten!$B$2)+(Q7*Konstanten!$B$2)</f>
        <v>0.0015641203703703704</v>
      </c>
      <c r="S7" s="12">
        <f>I6+L6+O6+(M6*Konstanten!$B$1)+(P6*Konstanten!$B$1)+(J6*Konstanten!$B$1)+(N6*Konstanten!$B$2)+(Q6*Konstanten!$B$2)+(K6*Konstanten!$B$2)</f>
        <v>0.0015475694444444445</v>
      </c>
    </row>
    <row r="8" spans="1:19" ht="12.75">
      <c r="A8" s="11">
        <v>6</v>
      </c>
      <c r="B8" s="14">
        <v>17</v>
      </c>
      <c r="C8" s="15" t="s">
        <v>89</v>
      </c>
      <c r="D8" s="15" t="s">
        <v>107</v>
      </c>
      <c r="E8" s="15"/>
      <c r="F8" s="15"/>
      <c r="G8" s="15"/>
      <c r="H8" s="15" t="s">
        <v>57</v>
      </c>
      <c r="I8" s="16"/>
      <c r="J8" s="14"/>
      <c r="K8" s="16"/>
      <c r="L8" s="16">
        <v>0.0007819444444444444</v>
      </c>
      <c r="M8" s="14">
        <v>0</v>
      </c>
      <c r="N8" s="14">
        <v>0</v>
      </c>
      <c r="O8" s="16">
        <v>0.0008001157407407407</v>
      </c>
      <c r="P8" s="14">
        <v>0</v>
      </c>
      <c r="Q8" s="14">
        <v>0</v>
      </c>
      <c r="R8" s="19">
        <f>L8+O8+(M8*Konstanten!$B$1)+(P8*Konstanten!$B$1)+(N8*Konstanten!$B$2)+(Q8*Konstanten!$B$2)</f>
        <v>0.001582060185185185</v>
      </c>
      <c r="S8" s="12">
        <f>I7+L7+O7+(M7*Konstanten!$B$1)+(P7*Konstanten!$B$1)+(J7*Konstanten!$B$1)+(N7*Konstanten!$B$2)+(Q7*Konstanten!$B$2)+(K7*Konstanten!$B$2)</f>
        <v>0.0015641203703703704</v>
      </c>
    </row>
    <row r="9" spans="1:19" ht="12.75">
      <c r="A9" s="14">
        <v>7</v>
      </c>
      <c r="B9" s="14">
        <v>49</v>
      </c>
      <c r="C9" s="15" t="s">
        <v>34</v>
      </c>
      <c r="D9" s="15" t="s">
        <v>139</v>
      </c>
      <c r="E9" s="15"/>
      <c r="F9" s="15"/>
      <c r="G9" s="15"/>
      <c r="H9" s="15" t="s">
        <v>36</v>
      </c>
      <c r="I9" s="16"/>
      <c r="J9" s="14"/>
      <c r="K9" s="16"/>
      <c r="L9" s="16">
        <v>0.0007891203703703705</v>
      </c>
      <c r="M9" s="14">
        <v>1</v>
      </c>
      <c r="N9" s="14">
        <v>0</v>
      </c>
      <c r="O9" s="16">
        <v>0.0007815972222222222</v>
      </c>
      <c r="P9" s="14">
        <v>0</v>
      </c>
      <c r="Q9" s="14">
        <v>0</v>
      </c>
      <c r="R9" s="19">
        <f>L9+O9+(M9*Konstanten!$B$1)+(P9*Konstanten!$B$1)+(N9*Konstanten!$B$2)+(Q9*Konstanten!$B$2)</f>
        <v>0.001593865740740741</v>
      </c>
      <c r="S9" s="12"/>
    </row>
    <row r="10" spans="1:19" ht="12.75">
      <c r="A10" s="14">
        <v>8</v>
      </c>
      <c r="B10" s="15">
        <v>45</v>
      </c>
      <c r="C10" s="15" t="s">
        <v>41</v>
      </c>
      <c r="D10" s="15" t="s">
        <v>42</v>
      </c>
      <c r="E10" s="15"/>
      <c r="F10" s="15"/>
      <c r="G10" s="15"/>
      <c r="H10" s="15" t="s">
        <v>40</v>
      </c>
      <c r="I10" s="16"/>
      <c r="J10" s="14"/>
      <c r="K10" s="16"/>
      <c r="L10" s="16">
        <v>0.0007413194444444443</v>
      </c>
      <c r="M10" s="14">
        <v>0</v>
      </c>
      <c r="N10" s="14">
        <v>0</v>
      </c>
      <c r="O10" s="16">
        <v>0.0007461805555555556</v>
      </c>
      <c r="P10" s="14">
        <v>1</v>
      </c>
      <c r="Q10" s="14">
        <v>2</v>
      </c>
      <c r="R10" s="19">
        <f>L10+O10+(M10*Konstanten!$B$1)+(P10*Konstanten!$B$1)+(N10*Konstanten!$B$2)+(Q10*Konstanten!$B$2)</f>
        <v>0.0017421296296296295</v>
      </c>
      <c r="S10" s="12">
        <f>I8+L8+O8+(M8*Konstanten!$B$1)+(P8*Konstanten!$B$1)+(J8*Konstanten!$B$1)+(N8*Konstanten!$B$2)+(Q8*Konstanten!$B$2)+(K8*Konstanten!$B$2)</f>
        <v>0.001582060185185185</v>
      </c>
    </row>
    <row r="11" ht="12.75">
      <c r="S11" s="12" t="e">
        <f>#REF!+#REF!+#REF!+(#REF!*Konstanten!$B$1)+(#REF!*Konstanten!$B$1)+(#REF!*Konstanten!$B$1)+(#REF!*Konstanten!$B$2)+(#REF!*Konstanten!$B$2)+(#REF!*Konstanten!$B$2)</f>
        <v>#REF!</v>
      </c>
    </row>
  </sheetData>
  <sheetProtection selectLockedCells="1" selectUnlockedCells="1"/>
  <printOptions gridLines="1" headings="1"/>
  <pageMargins left="0.7875" right="0.7875" top="0.9847222222222223" bottom="0.9847222222222223" header="0.49236111111111114" footer="0.49236111111111114"/>
  <pageSetup fitToHeight="1" fitToWidth="1" horizontalDpi="300" verticalDpi="300" orientation="landscape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D1">
      <selection activeCell="B1" sqref="B1"/>
    </sheetView>
  </sheetViews>
  <sheetFormatPr defaultColWidth="11.28125" defaultRowHeight="12.75"/>
  <cols>
    <col min="1" max="1" width="16.28125" style="1" customWidth="1"/>
    <col min="2" max="16384" width="11.28125" style="1" customWidth="1"/>
  </cols>
  <sheetData>
    <row r="1" spans="1:2" ht="12.75">
      <c r="A1" s="1" t="s">
        <v>26</v>
      </c>
      <c r="B1" s="13">
        <v>2.3148148148148147E-05</v>
      </c>
    </row>
    <row r="2" spans="1:2" ht="12.75">
      <c r="A2" s="1" t="s">
        <v>12</v>
      </c>
      <c r="B2" s="13">
        <v>0.00011574074074074075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Ken</cp:lastModifiedBy>
  <cp:lastPrinted>2014-07-14T09:44:33Z</cp:lastPrinted>
  <dcterms:modified xsi:type="dcterms:W3CDTF">2014-07-14T20:08:17Z</dcterms:modified>
  <cp:category/>
  <cp:version/>
  <cp:contentType/>
  <cp:contentStatus/>
  <cp:revision>384</cp:revision>
</cp:coreProperties>
</file>